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789"/>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1" sheetId="15" r:id="rId15"/>
    <sheet name="2023年度项目支出绩效自评表2" sheetId="16" r:id="rId16"/>
    <sheet name="2023年度项目支出绩效自评表3" sheetId="17" r:id="rId17"/>
    <sheet name="2023年度项目支出绩效自评表4" sheetId="18" r:id="rId18"/>
    <sheet name="2023年度项目支出绩效自评表5" sheetId="19" r:id="rId19"/>
    <sheet name="2023年度项目支出绩效自评表6" sheetId="20" r:id="rId20"/>
    <sheet name="2023年度项目支出绩效自评表7" sheetId="21" r:id="rId21"/>
    <sheet name="2023年度项目支出绩效自评表8" sheetId="22" r:id="rId22"/>
    <sheet name="2023年度项目支出绩效自评表9" sheetId="23" r:id="rId23"/>
    <sheet name="2023年度项目支出绩效自评表10" sheetId="24" r:id="rId24"/>
    <sheet name="2023年度项目支出绩效自评表11" sheetId="25" r:id="rId25"/>
    <sheet name="2023年度项目支出绩效自评表12" sheetId="26" r:id="rId26"/>
    <sheet name="2023年度项目支出绩效自评表13"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<sst xmlns="http://schemas.openxmlformats.org/spreadsheetml/2006/main" count="2545" uniqueCount="774">
  <si>
    <t>收入支出决算表</t>
  </si>
  <si>
    <t>公开01表</t>
  </si>
  <si>
    <t>部门：楚雄彝族自治州人民政府办公室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</si>
  <si>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</si>
  <si>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</si>
  <si>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</si>
  <si>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</si>
  <si>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</si>
  <si>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</si>
  <si>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</si>
  <si>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</si>
  <si>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</si>
  <si>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</si>
  <si>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</si>
  <si>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</si>
  <si>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</si>
  <si>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</si>
  <si>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</si>
  <si>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</si>
  <si>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</si>
  <si>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</si>
  <si>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</si>
  <si>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</si>
  <si>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</si>
  <si>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</si>
  <si>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</si>
  <si>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</si>
  <si>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</si>
  <si>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</si>
  <si>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</si>
  <si>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</si>
  <si>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</si>
  <si>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</si>
  <si>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</si>
  <si>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</si>
  <si>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</si>
  <si>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</si>
  <si>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</si>
  <si>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</si>
  <si>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</si>
  <si>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</si>
  <si>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</si>
  <si>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</si>
  <si>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</si>
  <si>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</si>
  <si>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</si>
  <si>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</si>
  <si>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</si>
  <si>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</si>
  <si>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</si>
  <si>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</si>
  <si>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</si>
  <si>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</si>
  <si>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</si>
  <si>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</si>
  <si>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</si>
  <si>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</si>
  <si>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</si>
  <si>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</si>
  <si>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</si>
  <si>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</si>
  <si>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</si>
  <si>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</si>
  <si>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</si>
  <si>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</si>
  <si>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</si>
  <si>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</si>
  <si>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</si>
  <si>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</si>
  <si>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</si>
  <si>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</si>
  <si>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</si>
  <si>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</si>
  <si>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</si>
  <si>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</si>
  <si>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</si>
  <si>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</si>
  <si>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</si>
  <si>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</si>
  <si>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</si>
  <si>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</si>
  <si>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</si>
  <si>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</si>
  <si>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</si>
  <si>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</si>
  <si>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</si>
  <si>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</si>
  <si>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</si>
  <si>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</si>
  <si>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</si>
  <si>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</si>
  <si>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</si>
  <si>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</si>
  <si>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</si>
  <si>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</si>
  <si>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</si>
  <si>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</si>
  <si>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</si>
  <si>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</si>
  <si>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</si>
  <si>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</si>
  <si>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</si>
  <si>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</si>
  <si>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</si>
  <si>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</si>
  <si>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</si>
  <si>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</si>
  <si>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</si>
  <si>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</si>
  <si>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</si>
  <si>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</si>
  <si>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</si>
  <si>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</si>
  <si>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</si>
  <si>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</si>
  <si>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</si>
  <si>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</si>
  <si>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</si>
  <si>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</si>
  <si>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</si>
  <si>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</si>
  <si>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</si>
  <si>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</si>
  <si>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</si>
  <si>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</si>
  <si>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</si>
  <si>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</si>
  <si>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</si>
  <si>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</si>
  <si>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</si>
  <si>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</si>
  <si>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</si>
  <si>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</si>
  <si>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</si>
  <si>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</si>
  <si>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</si>
  <si>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</si>
  <si>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</si>
  <si>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</si>
  <si>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</si>
  <si>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</si>
  <si>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</si>
  <si>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</si>
  <si>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</si>
  <si>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</si>
  <si>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</si>
  <si>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</si>
  <si>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</si>
  <si>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</si>
  <si>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</si>
  <si>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</si>
  <si>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</si>
  <si>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</si>
  <si>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</si>
  <si>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</si>
  <si>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</si>
  <si>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</si>
  <si>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</si>
  <si>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</si>
  <si>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</si>
  <si>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</si>
  <si>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</si>
  <si>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</si>
  <si>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</si>
  <si>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</si>
  <si>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</si>
  <si>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</si>
  <si>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</si>
  <si>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</si>
  <si>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</si>
  <si>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</si>
  <si>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</si>
  <si>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</si>
  <si>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</si>
  <si>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</si>
  <si>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</si>
  <si>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</si>
  <si>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</si>
  <si>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</si>
  <si>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</si>
  <si>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</si>
  <si>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</si>
  <si>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</si>
  <si>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</si>
  <si>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</si>
  <si>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</si>
  <si>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</si>
  <si>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</si>
  <si>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</si>
  <si>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</si>
  <si>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</si>
  <si>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</si>
  <si>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</si>
  <si>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</si>
  <si>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</si>
  <si>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</si>
  <si>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</si>
  <si>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</si>
  <si>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</si>
  <si>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</si>
  <si>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</si>
  <si>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</si>
  <si>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</si>
  <si>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</si>
  <si>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</si>
  <si>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</si>
  <si>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</si>
  <si>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</si>
  <si>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</si>
  <si>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</si>
  <si>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</si>
  <si>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</si>
  <si>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</si>
  <si>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</si>
  <si>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</si>
  <si>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</si>
  <si>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</si>
  <si>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</si>
  <si>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</si>
  <si>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</si>
  <si>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</si>
  <si>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</si>
  <si>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</si>
  <si>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</si>
  <si>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</si>
  <si>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</si>
  <si>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</si>
  <si>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</si>
  <si>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</si>
  <si>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</si>
  <si>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</si>
  <si>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</si>
  <si>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</si>
  <si>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</si>
  <si>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</si>
  <si>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</si>
  <si>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</si>
  <si>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</si>
  <si>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</si>
  <si>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</si>
  <si>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</si>
  <si>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</si>
  <si>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</si>
  <si>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</si>
  <si>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</si>
  <si>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</si>
  <si>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</si>
  <si>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</si>
  <si>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</si>
  <si>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</si>
  <si>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</si>
  <si>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</si>
  <si>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</si>
  <si>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</si>
  <si>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</si>
  <si>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</si>
  <si>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</si>
  <si>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</si>
  <si>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</si>
  <si>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</si>
  <si>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</si>
  <si>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</si>
  <si>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</si>
  <si>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</si>
  <si>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</si>
  <si>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</si>
  <si>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</si>
  <si>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</si>
  <si>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</si>
  <si>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</si>
  <si>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</si>
  <si>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</si>
  <si>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</si>
  <si>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</si>
  <si>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</si>
  <si>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</si>
  <si>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</si>
  <si>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</si>
  <si>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</si>
  <si>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</si>
  <si>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</si>
  <si>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</si>
  <si>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</si>
  <si>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</si>
  <si>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</si>
  <si>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</si>
  <si>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</si>
  <si>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</si>
  <si>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</si>
  <si>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</si>
  <si>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</si>
  <si>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</si>
  <si>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</si>
  <si>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</si>
  <si>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</si>
  <si>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</si>
  <si>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</si>
  <si>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</si>
  <si>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</si>
  <si>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</si>
  <si>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</si>
  <si>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</si>
  <si>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</si>
  <si>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</si>
  <si>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</si>
  <si>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</si>
  <si>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</si>
  <si>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</si>
  <si>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</si>
  <si>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</si>
  <si>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</si>
  <si>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</si>
  <si>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</si>
  <si>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</si>
  <si>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</si>
  <si>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</si>
  <si>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</si>
  <si>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</si>
  <si>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</si>
  <si>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</si>
  <si>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</si>
  <si>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</si>
  <si>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</si>
  <si>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</si>
  <si>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</si>
  <si>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</si>
  <si>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</si>
  <si>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</si>
  <si>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</si>
  <si>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</si>
  <si>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</si>
  <si>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</si>
  <si>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</si>
  <si>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</si>
  <si>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</si>
  <si>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</si>
  <si>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</si>
  <si>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</si>
  <si>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</si>
  <si>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</si>
  <si>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</si>
  <si>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</si>
  <si>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</si>
  <si>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</si>
  <si>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</si>
  <si>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</si>
  <si>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</si>
  <si>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</si>
  <si>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</si>
  <si>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</si>
  <si>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</si>
  <si>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</si>
  <si>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</si>
  <si>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</si>
  <si>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</si>
  <si>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</si>
  <si>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</si>
  <si>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</si>
  <si>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</si>
  <si>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</si>
  <si>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</si>
  <si>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</si>
  <si>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</si>
  <si>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</si>
  <si>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</si>
  <si>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</si>
  <si>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</si>
  <si>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</si>
  <si>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</si>
  <si>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</si>
  <si>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</si>
  <si>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</si>
  <si>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</si>
  <si>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</si>
  <si>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</si>
  <si>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</si>
  <si>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</si>
  <si>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</si>
  <si>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</si>
  <si>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</si>
  <si>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</si>
  <si>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</si>
  <si>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</si>
  <si>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</si>
  <si>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</si>
  <si>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</si>
  <si>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</si>
  <si>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</si>
  <si>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</si>
  <si>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</si>
  <si>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</si>
  <si>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</si>
  <si>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</si>
  <si>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</si>
  <si>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</si>
  <si>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</si>
  <si>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</si>
  <si>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</si>
  <si>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</si>
  <si>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</si>
  <si>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</si>
  <si>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</si>
  <si>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</si>
  <si>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</si>
  <si>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</si>
  <si>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</si>
  <si>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</si>
  <si>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</si>
  <si>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</si>
  <si>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</si>
  <si>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</si>
  <si>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</si>
  <si>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</si>
  <si>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</si>
  <si>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</si>
  <si>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</si>
  <si>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</si>
  <si>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</si>
  <si>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</si>
  <si>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</si>
  <si>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</si>
  <si>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</si>
  <si>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</si>
  <si>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</si>
  <si>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</si>
  <si>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</si>
  <si>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</si>
  <si>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</si>
  <si>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</si>
  <si>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</si>
  <si>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</si>
  <si>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</si>
  <si>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</si>
  <si>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</si>
  <si>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</si>
  <si>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</si>
  <si>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</si>
  <si>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</si>
  <si>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</si>
  <si>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</si>
  <si>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</si>
  <si>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</si>
  <si>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说明：本部门无国有资本经营预算财政拨款收入支出，故此表为空表。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</si>
  <si>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</si>
  <si>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</si>
  <si>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</si>
  <si>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</si>
  <si>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</si>
  <si>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</si>
  <si>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</si>
  <si>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</si>
  <si>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</si>
  <si>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</si>
  <si>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</si>
  <si>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</si>
  <si>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</si>
  <si>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</si>
  <si>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</si>
  <si>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</si>
  <si>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</si>
  <si>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</si>
  <si>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</si>
  <si>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</si>
  <si>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</si>
  <si>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</si>
  <si>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</si>
  <si>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</si>
  <si>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</si>
  <si>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</si>
  <si>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</si>
  <si>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</si>
  <si>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</si>
  <si>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</si>
  <si>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</si>
  <si>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</si>
  <si>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</si>
  <si>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</si>
  <si>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</si>
  <si>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</si>
  <si>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</si>
  <si>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</si>
  <si>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</si>
  <si>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</si>
  <si>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</si>
  <si>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</si>
  <si>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</si>
  <si>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</si>
  <si>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</si>
  <si>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</si>
  <si>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</si>
  <si>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</si>
  <si>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</si>
  <si>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</si>
  <si>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</si>
  <si>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</si>
  <si>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</si>
  <si>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</si>
  <si>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</si>
  <si>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</si>
  <si>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</si>
  <si>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</si>
  <si>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</si>
  <si>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</si>
  <si>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楚雄州政府办公室主要承担着州政府行政服务和机关日常事务的管理工作。至2023年12月底有内部科室23个，内设事业单位1个（即州政府热线管理办公室）。部门编制2023年部门预算单位共1个。实有在职人员66人，其中：行政人员45人，工勤人员15人，事业人员6人。离退休人员64人，其中：离休2人，退休62人。车辆编制11辆，实有车辆11辆。</t>
  </si>
  <si>
    <t>（二）部门绩效目标的设立情况</t>
  </si>
  <si>
    <t xml:space="preserve">1、职责履职良好：州政府办公室承担着州政府行政服务和机关日常事务的管理工作。2023年做好上情下达、下情上报、办文办会办事、政务调研与督查、建议提案办理、值班值守、全州政府信息与政务公开服务、公文合法性审查及政府法律咨询、州政府及领导交办的其他事项，保证州政府中心工作顺利推进。2、履职效益明显：本目标下州政府办公室设有数量指标、质量指标、社会效益和社会公众或服务对象满意度等指标；3、预算配置科学：（1）预算编制科学 ；（2）基本支出足额保障；（3）确保重点支出安排；（4）严控“三公经费”支出。4、预算执行有效：（1）严格预算执行；（2）严控结转结余；（3）项目组织良好；（4）“三公经费”节支增效。5、预算管理规范：（1）管理制度健全；（2）信息公开及时完整；（3）资产管理使用规范有效。             </t>
  </si>
  <si>
    <t>（三）部门整体收支情况</t>
  </si>
  <si>
    <t>2023年部门整体收入2399.35万元，财政拨款收入2399.07万元。2023年部门整体支出2399.15万元，比上年减少207.01万元，减幅7.94%，减少支出原因一是年内人员退休，人员工资福利费用减少；二是办公室认真贯彻厉行节约的要求，严控机关运行开支。</t>
  </si>
  <si>
    <t>（四）部门预算管理制度建设情况</t>
  </si>
  <si>
    <r>
      <rPr>
        <sz val="10"/>
        <rFont val="宋体"/>
        <charset val="134"/>
      </rPr>
      <t>遵守《会计法》、《预算法》、《行政单位财务规则》等国家法律法规，施行《楚雄州人民政府办公室财务管理办法》等内部管理制度，部门预算管理健全并有效实施。</t>
    </r>
  </si>
  <si>
    <t>（五）严控“三公经费”支出情况</t>
  </si>
  <si>
    <r>
      <rPr>
        <sz val="10"/>
        <rFont val="Times New Roman"/>
        <charset val="0"/>
      </rPr>
      <t>“</t>
    </r>
    <r>
      <rPr>
        <sz val="10"/>
        <rFont val="宋体"/>
        <charset val="134"/>
      </rPr>
      <t>三公经费</t>
    </r>
    <r>
      <rPr>
        <sz val="10"/>
        <rFont val="Times New Roman"/>
        <charset val="0"/>
      </rPr>
      <t>”</t>
    </r>
    <r>
      <rPr>
        <sz val="10"/>
        <rFont val="宋体"/>
        <charset val="134"/>
      </rPr>
      <t>严格按照中央八项规定进行开支。</t>
    </r>
    <r>
      <rPr>
        <sz val="10"/>
        <rFont val="Times New Roman"/>
        <charset val="0"/>
      </rPr>
      <t>2023</t>
    </r>
    <r>
      <rPr>
        <sz val="10"/>
        <rFont val="宋体"/>
        <charset val="134"/>
      </rPr>
      <t>年公务用车运行维护费预算</t>
    </r>
    <r>
      <rPr>
        <sz val="10"/>
        <rFont val="Times New Roman"/>
        <charset val="0"/>
      </rPr>
      <t>69</t>
    </r>
    <r>
      <rPr>
        <sz val="10"/>
        <rFont val="宋体"/>
        <charset val="134"/>
      </rPr>
      <t>万元，公务接待费预算</t>
    </r>
    <r>
      <rPr>
        <sz val="10"/>
        <rFont val="Times New Roman"/>
        <charset val="0"/>
      </rPr>
      <t>5.5</t>
    </r>
    <r>
      <rPr>
        <sz val="10"/>
        <rFont val="宋体"/>
        <charset val="134"/>
      </rPr>
      <t>万元。实际支出公务用车运行维护费</t>
    </r>
    <r>
      <rPr>
        <sz val="10"/>
        <rFont val="Times New Roman"/>
        <charset val="0"/>
      </rPr>
      <t>68.98</t>
    </r>
    <r>
      <rPr>
        <sz val="10"/>
        <rFont val="宋体"/>
        <charset val="134"/>
      </rPr>
      <t>万元，公务接待费</t>
    </r>
    <r>
      <rPr>
        <sz val="10"/>
        <rFont val="Times New Roman"/>
        <charset val="0"/>
      </rPr>
      <t>2.00</t>
    </r>
    <r>
      <rPr>
        <sz val="10"/>
        <rFont val="宋体"/>
        <charset val="134"/>
      </rPr>
      <t>万元。同比上年增加4.48万元，增幅</t>
    </r>
    <r>
      <rPr>
        <sz val="10"/>
        <rFont val="Times New Roman"/>
        <charset val="0"/>
      </rPr>
      <t>6.73%</t>
    </r>
    <r>
      <rPr>
        <sz val="10"/>
        <rFont val="宋体"/>
        <charset val="134"/>
      </rPr>
      <t>。</t>
    </r>
  </si>
  <si>
    <t>二、绩效自评工作情况</t>
  </si>
  <si>
    <t>（一）绩效自评的目的</t>
  </si>
  <si>
    <r>
      <rPr>
        <sz val="10"/>
        <rFont val="宋体"/>
        <charset val="134"/>
      </rPr>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r>
  </si>
  <si>
    <t>（二）自评组织过程</t>
  </si>
  <si>
    <t>1.前期准备</t>
  </si>
  <si>
    <r>
      <rPr>
        <sz val="10"/>
        <rFont val="Times New Roman"/>
        <charset val="0"/>
      </rPr>
      <t>(1</t>
    </r>
    <r>
      <rPr>
        <sz val="10"/>
        <rFont val="宋体"/>
        <charset val="134"/>
      </rPr>
      <t>）下发自评通知和确定自评项目。按照部门财政支出绩效自评暂行办法的通知要求筛选需要自评的项目，对选定的项目进行绩效自评。各项目负责人接到通知后，按通知要求参加绩效考核的项目，根据自评要求做好自评工作。</t>
    </r>
    <r>
      <rPr>
        <sz val="10"/>
        <rFont val="Times New Roman"/>
        <charset val="0"/>
      </rPr>
      <t xml:space="preserve"> </t>
    </r>
    <r>
      <rPr>
        <sz val="10"/>
        <rFont val="宋体"/>
        <charset val="134"/>
      </rPr>
      <t>（</t>
    </r>
    <r>
      <rPr>
        <sz val="10"/>
        <rFont val="Times New Roman"/>
        <charset val="0"/>
      </rPr>
      <t>2</t>
    </r>
    <r>
      <rPr>
        <sz val="10"/>
        <rFont val="宋体"/>
        <charset val="134"/>
      </rPr>
      <t>）确定绩效自评考核方案。根据参加绩效自评项目和考核通知，</t>
    </r>
    <r>
      <rPr>
        <sz val="10"/>
        <rFont val="Times New Roman"/>
        <charset val="0"/>
      </rPr>
      <t xml:space="preserve"> </t>
    </r>
    <r>
      <rPr>
        <sz val="10"/>
        <rFont val="宋体"/>
        <charset val="134"/>
      </rPr>
      <t>绩效自评考核组召开评审会，审议项目绩效自评和部门整体支出绩效自评情况</t>
    </r>
    <r>
      <rPr>
        <sz val="10"/>
        <rFont val="Times New Roman"/>
        <charset val="0"/>
      </rPr>
      <t xml:space="preserve"> </t>
    </r>
    <r>
      <rPr>
        <sz val="10"/>
        <rFont val="宋体"/>
        <charset val="134"/>
      </rPr>
      <t>。</t>
    </r>
  </si>
  <si>
    <t>2.组织实施</t>
  </si>
  <si>
    <r>
      <rPr>
        <sz val="10"/>
        <rFont val="宋体"/>
        <charset val="134"/>
      </rPr>
      <t>（</t>
    </r>
    <r>
      <rPr>
        <sz val="10"/>
        <rFont val="Times New Roman"/>
        <charset val="0"/>
      </rPr>
      <t>1</t>
    </r>
    <r>
      <rPr>
        <sz val="10"/>
        <rFont val="宋体"/>
        <charset val="134"/>
      </rPr>
      <t>）成立州政府办公室整体支出绩效和项目自评工作领导小组，负责部门财政支出绩效自评的工作全面开展。（</t>
    </r>
    <r>
      <rPr>
        <sz val="10"/>
        <rFont val="Times New Roman"/>
        <charset val="0"/>
      </rPr>
      <t>2</t>
    </r>
    <r>
      <rPr>
        <sz val="10"/>
        <rFont val="宋体"/>
        <charset val="134"/>
      </rPr>
      <t>）实施时间</t>
    </r>
    <r>
      <rPr>
        <sz val="10"/>
        <rFont val="Times New Roman"/>
        <charset val="0"/>
      </rPr>
      <t>4</t>
    </r>
    <r>
      <rPr>
        <sz val="10"/>
        <rFont val="宋体"/>
        <charset val="134"/>
      </rPr>
      <t>月初召开绩效自评工作准备会，确定绩效自评项目，开展绩效自评工作；</t>
    </r>
    <r>
      <rPr>
        <sz val="10"/>
        <rFont val="Times New Roman"/>
        <charset val="0"/>
      </rPr>
      <t>5</t>
    </r>
    <r>
      <rPr>
        <sz val="10"/>
        <rFont val="宋体"/>
        <charset val="134"/>
      </rPr>
      <t>月前完成项目绩效自评和部门整体绩效自评工作；</t>
    </r>
    <r>
      <rPr>
        <sz val="10"/>
        <rFont val="Times New Roman"/>
        <charset val="0"/>
      </rPr>
      <t>5</t>
    </r>
    <r>
      <rPr>
        <sz val="10"/>
        <rFont val="宋体"/>
        <charset val="134"/>
      </rPr>
      <t>月</t>
    </r>
    <r>
      <rPr>
        <sz val="10"/>
        <rFont val="Times New Roman"/>
        <charset val="0"/>
      </rPr>
      <t>30</t>
    </r>
    <r>
      <rPr>
        <sz val="10"/>
        <rFont val="宋体"/>
        <charset val="134"/>
      </rPr>
      <t>号前完成项目绩效自评和部门整体绩效自评工作考核工作，上报州财政局。</t>
    </r>
  </si>
  <si>
    <t>三、评价情况分析及综合评价结论</t>
  </si>
  <si>
    <r>
      <rPr>
        <sz val="10"/>
        <rFont val="宋体"/>
        <charset val="134"/>
      </rPr>
      <t>经过绩效自评，州政府办公室认真履行部门职责，财政支出达到预期绩效，为州政府行政服务和机关日常事务的管理工作提供了坚实保障。</t>
    </r>
  </si>
  <si>
    <t>四、存在的问题和整改情况</t>
  </si>
  <si>
    <r>
      <rPr>
        <sz val="10"/>
        <rFont val="宋体"/>
        <charset val="134"/>
      </rPr>
      <t>州政府办公室仍需进一步抓好支出进度管理工作，加快财政支出进度，发挥财政资金效益，使财政资金能够高效、高质地用于政府行政服务和机关日常事务管理工作。</t>
    </r>
  </si>
  <si>
    <t>五、绩效自评结果应用</t>
  </si>
  <si>
    <t>根据2023年度项目经费使用情况和项目执行情况，科学、合理地编制2023年度项目安排和经费预算，确保各项目经费落实到位，项目有序执行。</t>
  </si>
  <si>
    <t>六、主要经验及做法</t>
  </si>
  <si>
    <r>
      <rPr>
        <sz val="10"/>
        <rFont val="Times New Roman"/>
        <charset val="0"/>
      </rPr>
      <t>1</t>
    </r>
    <r>
      <rPr>
        <sz val="10"/>
        <rFont val="方正书宋_GBK"/>
        <charset val="134"/>
      </rPr>
      <t>、基础工作管理。州政府办公室领导高度重视预算绩效自评工作，对此项工作给予大力支持和指导。</t>
    </r>
    <r>
      <rPr>
        <sz val="10"/>
        <rFont val="Times New Roman"/>
        <charset val="0"/>
      </rPr>
      <t>2</t>
    </r>
    <r>
      <rPr>
        <sz val="10"/>
        <rFont val="方正书宋_GBK"/>
        <charset val="134"/>
      </rPr>
      <t>、绩效评估管理。</t>
    </r>
    <r>
      <rPr>
        <sz val="10"/>
        <rFont val="Times New Roman"/>
        <charset val="0"/>
      </rPr>
      <t>2023</t>
    </r>
    <r>
      <rPr>
        <sz val="10"/>
        <rFont val="方正书宋_GBK"/>
        <charset val="134"/>
      </rPr>
      <t>年延续性预算项目参考了</t>
    </r>
    <r>
      <rPr>
        <sz val="10"/>
        <rFont val="Times New Roman"/>
        <charset val="0"/>
      </rPr>
      <t>2023</t>
    </r>
    <r>
      <rPr>
        <sz val="10"/>
        <rFont val="方正书宋_GBK"/>
        <charset val="134"/>
      </rPr>
      <t>年法律顾问经费项目绩效内容，州财政局组织第三方机构对</t>
    </r>
    <r>
      <rPr>
        <sz val="10"/>
        <rFont val="Times New Roman"/>
        <charset val="0"/>
      </rPr>
      <t>2023</t>
    </r>
    <r>
      <rPr>
        <sz val="10"/>
        <rFont val="方正书宋_GBK"/>
        <charset val="134"/>
      </rPr>
      <t>年预算项目编制进行评审。</t>
    </r>
    <r>
      <rPr>
        <sz val="10"/>
        <rFont val="Times New Roman"/>
        <charset val="0"/>
      </rPr>
      <t>3</t>
    </r>
    <r>
      <rPr>
        <sz val="10"/>
        <rFont val="方正书宋_GBK"/>
        <charset val="134"/>
      </rPr>
      <t>、绩效目标及运行监控管理。年度项目经费使用严格按照《办公室财务管理制度》执行。实行专款专用，加强对资金使用情况的管理和检查，杜绝挤占、截留、挪用现象发生，提高资金使用效益。</t>
    </r>
    <r>
      <rPr>
        <sz val="10"/>
        <rFont val="Times New Roman"/>
        <charset val="0"/>
      </rPr>
      <t>4</t>
    </r>
    <r>
      <rPr>
        <sz val="10"/>
        <rFont val="方正书宋_GBK"/>
        <charset val="134"/>
      </rPr>
      <t>、绩效评价管理。州政府办公室积极开展绩效自评工作，确保预算项目支出按照预算绩效目标执行。</t>
    </r>
  </si>
  <si>
    <t>七、其他需说明的情况</t>
  </si>
  <si>
    <r>
      <rPr>
        <sz val="10"/>
        <rFont val="宋体"/>
        <charset val="134"/>
      </rPr>
      <t>无</t>
    </r>
  </si>
  <si>
    <t>备注：涉密部门和涉密信息按保密规定不公开。</t>
  </si>
  <si>
    <t>2023年度部门整体支出绩效自评表</t>
  </si>
  <si>
    <t>公开14表</t>
  </si>
  <si>
    <t>金额单位：万元</t>
  </si>
  <si>
    <t>部门名称</t>
  </si>
  <si>
    <t>楚雄彝族自治州人民政府办公室</t>
  </si>
  <si>
    <t>内容</t>
  </si>
  <si>
    <t>说明</t>
  </si>
  <si>
    <t>部门总体目标</t>
  </si>
  <si>
    <t>部门职责</t>
  </si>
  <si>
    <t>州政府办公室承担着州政府行政服务和机关日常事务的管理工作，做好上情下达、下情上报、办文办会办事、政务调研与督查、建议提案办理、值班值守、全州政府信息与政务公开服务、公文合法性审查及政府法律咨询、州政府及领导交办的其他事项，保证州政府中心工作顺利推进。</t>
  </si>
  <si>
    <t>根据三定方案归纳。</t>
  </si>
  <si>
    <t>总体绩效目标</t>
  </si>
  <si>
    <t>州政府办公室承担着州政府行政服务和机关日常事务的管理工作。2023年做好上情下达、下情上报、办文办会办事、政务调研与督查、建议提案办理、值班值守、全州政府信息与政务公开服务、公文合法性审查及政府法律咨询、州政府及领导交办的其他事项，保证州政府中心工作顺利推进。</t>
  </si>
  <si>
    <t>根据部门职责，中长期规划，州委、州政府要求归纳。</t>
  </si>
  <si>
    <t>一、部门年度目标</t>
  </si>
  <si>
    <t>财年</t>
  </si>
  <si>
    <t>目标</t>
  </si>
  <si>
    <t>实际完成情况</t>
  </si>
  <si>
    <t>2023</t>
  </si>
  <si>
    <t>已完成</t>
  </si>
  <si>
    <t>2024</t>
  </si>
  <si>
    <r>
      <rPr>
        <sz val="12"/>
        <rFont val="宋体"/>
        <charset val="134"/>
      </rPr>
      <t>州政府办公室承担着州政府行政服务和机关日常事务的管理工作，做好上情下达、下情上报、办文办会办事、政务调研与督查、建议提案办理、值班值守、全州政府信息与政务公开服务、公文合法性审查及政府法律咨询、州政府及领导交办的其他事项，保证州政府中心工作顺利推进。</t>
    </r>
  </si>
  <si>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</si>
  <si>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</si>
  <si>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</si>
  <si>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</si>
  <si>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</si>
  <si>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</si>
  <si>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</si>
  <si>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</si>
  <si>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</si>
  <si>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</si>
  <si>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</si>
  <si>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</si>
  <si>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</si>
  <si>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法律顾问专项经费</t>
  </si>
  <si>
    <t>州本级</t>
  </si>
  <si>
    <r>
      <rPr>
        <sz val="11"/>
        <rFont val="宋体"/>
        <charset val="134"/>
      </rPr>
      <t>法律顾问专项经费</t>
    </r>
  </si>
  <si>
    <t>无</t>
  </si>
  <si>
    <t>全州政府网站群、12345政府热线工作专项经费</t>
  </si>
  <si>
    <r>
      <rPr>
        <sz val="11"/>
        <rFont val="宋体"/>
        <charset val="134"/>
      </rPr>
      <t>全州政府网站群、</t>
    </r>
    <r>
      <rPr>
        <sz val="11"/>
        <rFont val="Times New Roman"/>
        <charset val="0"/>
      </rPr>
      <t>12345</t>
    </r>
    <r>
      <rPr>
        <sz val="11"/>
        <rFont val="宋体"/>
        <charset val="134"/>
      </rPr>
      <t>政府热线工作专项经费</t>
    </r>
  </si>
  <si>
    <t>12345政务服务便民热线运营服务项目合同调整至2024年支付服务费用。</t>
  </si>
  <si>
    <t>州政府领导调研及办公室工作专项经费</t>
  </si>
  <si>
    <r>
      <rPr>
        <sz val="11"/>
        <rFont val="宋体"/>
        <charset val="134"/>
      </rPr>
      <t>州政府领导调研及办公室工作专项经费</t>
    </r>
  </si>
  <si>
    <t>档案整理项目2023年内合同调整为依据项目进度逐年付款。</t>
  </si>
  <si>
    <t>州委州政府总值班室春节慰问经费</t>
  </si>
  <si>
    <t>州政府网站群安全设备硬件质保及软件升级经费</t>
  </si>
  <si>
    <t>州政府领导调研及办公室工作保障、挂职领导工作保障专项经费</t>
  </si>
  <si>
    <t>州属老干部党支部工作经费</t>
  </si>
  <si>
    <t>追加劳务费项目经费</t>
  </si>
  <si>
    <t>州政府办差旅经费</t>
  </si>
  <si>
    <t>州政府办单位自有资金</t>
  </si>
  <si>
    <t>2023年打击涉烟违法犯罪工作补助经费</t>
  </si>
  <si>
    <r>
      <rPr>
        <sz val="11"/>
        <rFont val="Times New Roman"/>
        <charset val="0"/>
      </rPr>
      <t>2023</t>
    </r>
    <r>
      <rPr>
        <sz val="11"/>
        <rFont val="宋体"/>
        <charset val="134"/>
      </rPr>
      <t>年打击涉烟违法犯罪工作补助经费</t>
    </r>
  </si>
  <si>
    <t>经费依据打击涉烟违法犯罪工作进度执行。</t>
  </si>
  <si>
    <r>
      <rPr>
        <sz val="11"/>
        <rFont val="Times New Roman"/>
        <charset val="0"/>
      </rPr>
      <t>2022</t>
    </r>
    <r>
      <rPr>
        <sz val="11"/>
        <rFont val="宋体"/>
        <charset val="134"/>
      </rPr>
      <t>年打击涉烟违法犯罪工作补助经费</t>
    </r>
  </si>
  <si>
    <t>打击涉烟违法犯罪工作补助经费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</si>
  <si>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</si>
  <si>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</si>
  <si>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</si>
  <si>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</si>
  <si>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</si>
  <si>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</si>
  <si>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</si>
  <si>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</si>
  <si>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</si>
  <si>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</si>
  <si>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</si>
  <si>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接待人次</t>
  </si>
  <si>
    <t>≥</t>
  </si>
  <si>
    <t>65</t>
  </si>
  <si>
    <t>人</t>
  </si>
  <si>
    <t>差旅费报销率</t>
  </si>
  <si>
    <t>95</t>
  </si>
  <si>
    <t>%</t>
  </si>
  <si>
    <t>质量指标</t>
  </si>
  <si>
    <t>全年值班天数</t>
  </si>
  <si>
    <t>365</t>
  </si>
  <si>
    <t>天</t>
  </si>
  <si>
    <t>政府网站群政府信息公开率</t>
  </si>
  <si>
    <t>90</t>
  </si>
  <si>
    <t>年</t>
  </si>
  <si>
    <t>100</t>
  </si>
  <si>
    <t>会议是否纳入年度计划</t>
  </si>
  <si>
    <t>定性指标</t>
  </si>
  <si>
    <t>是</t>
  </si>
  <si>
    <t>时效指标</t>
  </si>
  <si>
    <t>州内法律事务处理率</t>
  </si>
  <si>
    <t>＝</t>
  </si>
  <si>
    <t>100%</t>
  </si>
  <si>
    <t>挂职领导保障人数</t>
  </si>
  <si>
    <t>成本指标</t>
  </si>
  <si>
    <t>政府公文印刷成本</t>
  </si>
  <si>
    <t>≤</t>
  </si>
  <si>
    <t>万元</t>
  </si>
  <si>
    <t>效益指标</t>
  </si>
  <si>
    <t>社会效益
指标</t>
  </si>
  <si>
    <t>行政复议解决率</t>
  </si>
  <si>
    <t>90%</t>
  </si>
  <si>
    <t>可持续影响
指标</t>
  </si>
  <si>
    <t>政府网站群网络安全事故发生次数</t>
  </si>
  <si>
    <t>0</t>
  </si>
  <si>
    <t>次</t>
  </si>
  <si>
    <t>满意度指标</t>
  </si>
  <si>
    <t>服务对象满意度指标等</t>
  </si>
  <si>
    <t>法律事务处理评价</t>
  </si>
  <si>
    <t>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</si>
  <si>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</si>
  <si>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</si>
  <si>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</si>
  <si>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</si>
  <si>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</si>
  <si>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</si>
  <si>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</si>
  <si>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编制单位：楚雄彝族自治州人民政府办公室</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</si>
  <si>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</si>
  <si>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</si>
  <si>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</si>
  <si>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</si>
  <si>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</si>
  <si>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</si>
  <si>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</si>
  <si>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</si>
  <si>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</si>
  <si>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</si>
  <si>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</si>
  <si>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</si>
  <si>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</si>
  <si>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</si>
  <si>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</si>
  <si>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rFont val="宋体"/>
        <charset val="134"/>
      </rPr>
      <t>十二届州人民政府法律顾问于</t>
    </r>
    <r>
      <rPr>
        <sz val="10"/>
        <rFont val="Times New Roman"/>
        <charset val="0"/>
      </rPr>
      <t>2021</t>
    </r>
    <r>
      <rPr>
        <sz val="10"/>
        <rFont val="宋体"/>
        <charset val="134"/>
      </rPr>
      <t>年</t>
    </r>
    <r>
      <rPr>
        <sz val="10"/>
        <rFont val="Times New Roman"/>
        <charset val="0"/>
      </rPr>
      <t>6</t>
    </r>
    <r>
      <rPr>
        <sz val="10"/>
        <rFont val="宋体"/>
        <charset val="134"/>
      </rPr>
      <t>月30日到期，因工作需要，临时聘请5名法律顾问，聘期从2021年8月至2022年2月28日，共7个月。十三届州人民政府法律顾问计划从2022年3月开始聘请，计划聘请13名法律顾问参与办理行政复议、诉讼、赔偿、调节、仲裁等法律事务；参与合作项目的洽谈，协助草拟、修改、审查重要的法律文书或者合同，以保障州政府依法科学民主决策氛围建设和法治环境支持经济高质量发展的工作目标。</t>
    </r>
  </si>
  <si>
    <r>
      <rPr>
        <sz val="10"/>
        <rFont val="Times New Roman"/>
        <charset val="0"/>
      </rPr>
      <t>2023</t>
    </r>
    <r>
      <rPr>
        <sz val="10"/>
        <rFont val="宋体"/>
        <charset val="134"/>
      </rPr>
      <t>年度内，法律顾问参与办理年度内行政复议、诉讼、赔偿、调节、仲裁等法律事务，并进行有效解决。</t>
    </r>
  </si>
  <si>
    <t>绩效指标</t>
  </si>
  <si>
    <t xml:space="preserve">年度指标值 </t>
  </si>
  <si>
    <t>=</t>
  </si>
  <si>
    <r>
      <rPr>
        <sz val="10"/>
        <rFont val="宋体"/>
        <charset val="134"/>
      </rPr>
      <t>社会效益</t>
    </r>
    <r>
      <rPr>
        <sz val="10"/>
        <rFont val="Times New Roman"/>
        <charset val="0"/>
      </rPr>
      <t xml:space="preserve">
</t>
    </r>
    <r>
      <rPr>
        <sz val="10"/>
        <rFont val="宋体"/>
        <charset val="134"/>
      </rPr>
      <t>指标</t>
    </r>
  </si>
  <si>
    <r>
      <rPr>
        <sz val="10"/>
        <rFont val="宋体"/>
        <charset val="134"/>
      </rPr>
      <t>定性指标</t>
    </r>
  </si>
  <si>
    <r>
      <rPr>
        <sz val="10"/>
        <rFont val="宋体"/>
        <charset val="134"/>
      </rPr>
      <t>优</t>
    </r>
  </si>
  <si>
    <r>
      <rPr>
        <sz val="9"/>
        <rFont val="宋体"/>
        <charset val="134"/>
      </rPr>
      <t>年</t>
    </r>
  </si>
  <si>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</si>
  <si>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</si>
  <si>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</si>
  <si>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</si>
  <si>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</si>
  <si>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</si>
  <si>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</si>
  <si>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sz val="10"/>
        <rFont val="宋体"/>
        <charset val="134"/>
      </rPr>
      <t>全州政府网站群、</t>
    </r>
    <r>
      <rPr>
        <sz val="10"/>
        <rFont val="Times New Roman"/>
        <charset val="0"/>
      </rPr>
      <t>12345</t>
    </r>
    <r>
      <rPr>
        <sz val="10"/>
        <rFont val="宋体"/>
        <charset val="134"/>
      </rPr>
      <t>政府热线工作专项经费</t>
    </r>
  </si>
  <si>
    <r>
      <rPr>
        <sz val="10"/>
        <rFont val="宋体"/>
        <charset val="134"/>
      </rPr>
      <t>楚雄州人民政府办公室是保障州政府机关日常运转的管理机构，承担着全州政府信息与政务公开服务工作，</t>
    </r>
    <r>
      <rPr>
        <sz val="10"/>
        <rFont val="Times New Roman"/>
        <charset val="0"/>
      </rPr>
      <t>2017</t>
    </r>
    <r>
      <rPr>
        <sz val="10"/>
        <rFont val="宋体"/>
        <charset val="134"/>
      </rPr>
      <t>年起按照国务院要求，楚雄州建设了人民政府网站群，州政府办公室需在各年度内进行网站技术维护、安全等级保护测评等，以保障人民政府网站群安全可靠运行。按《政府信息公开条例》和省政府要求和做法，</t>
    </r>
    <r>
      <rPr>
        <sz val="10"/>
        <rFont val="Times New Roman"/>
        <charset val="0"/>
      </rPr>
      <t>2023</t>
    </r>
    <r>
      <rPr>
        <sz val="10"/>
        <rFont val="宋体"/>
        <charset val="134"/>
      </rPr>
      <t>年切实开展政务公开工作及政务信息工作培训会，提升州级、县市部门的政务公开、政务信息工作能力。</t>
    </r>
  </si>
  <si>
    <r>
      <rPr>
        <sz val="10"/>
        <rFont val="Times New Roman"/>
        <charset val="0"/>
      </rPr>
      <t>2023</t>
    </r>
    <r>
      <rPr>
        <sz val="10"/>
        <rFont val="宋体"/>
        <charset val="134"/>
      </rPr>
      <t>年对全州政府网站群进行端口接入，技术维护，等级保护测评，政务新媒体监测，保障全州政府信息与政务公开服务工作的良好运行。</t>
    </r>
  </si>
  <si>
    <r>
      <rPr>
        <sz val="9"/>
        <rFont val="方正书宋_GBK"/>
        <charset val="134"/>
      </rPr>
      <t>年</t>
    </r>
  </si>
  <si>
    <r>
      <rPr>
        <sz val="10"/>
        <rFont val="方正书宋_GBK"/>
        <charset val="134"/>
      </rPr>
      <t>无</t>
    </r>
  </si>
  <si>
    <t>是否纳入年度计划</t>
  </si>
  <si>
    <r>
      <rPr>
        <sz val="10"/>
        <rFont val="方正书宋_GBK"/>
        <charset val="134"/>
      </rPr>
      <t>定性指标</t>
    </r>
  </si>
  <si>
    <r>
      <rPr>
        <sz val="10"/>
        <rFont val="方正书宋_GBK"/>
        <charset val="134"/>
      </rPr>
      <t>已完成</t>
    </r>
  </si>
  <si>
    <t>参加培训主体数量</t>
  </si>
  <si>
    <t>160</t>
  </si>
  <si>
    <r>
      <rPr>
        <sz val="9"/>
        <rFont val="宋体"/>
        <charset val="134"/>
      </rPr>
      <t>人</t>
    </r>
  </si>
  <si>
    <r>
      <rPr>
        <sz val="10"/>
        <rFont val="宋体"/>
        <charset val="134"/>
      </rPr>
      <t>可持续影响</t>
    </r>
    <r>
      <rPr>
        <sz val="10"/>
        <rFont val="Times New Roman"/>
        <charset val="0"/>
      </rPr>
      <t xml:space="preserve">
</t>
    </r>
    <r>
      <rPr>
        <sz val="10"/>
        <rFont val="宋体"/>
        <charset val="134"/>
      </rPr>
      <t>指标</t>
    </r>
  </si>
  <si>
    <r>
      <rPr>
        <sz val="10"/>
        <rFont val="宋体"/>
        <charset val="134"/>
      </rPr>
      <t>次</t>
    </r>
  </si>
  <si>
    <r>
      <rPr>
        <sz val="10"/>
        <rFont val="Times New Roman"/>
        <charset val="0"/>
      </rPr>
      <t>12345</t>
    </r>
    <r>
      <rPr>
        <sz val="10"/>
        <rFont val="宋体"/>
        <charset val="134"/>
      </rPr>
      <t>政府热线接听率</t>
    </r>
  </si>
  <si>
    <t>参会人员满意度</t>
  </si>
  <si>
    <r>
      <rPr>
        <sz val="10"/>
        <rFont val="宋体"/>
        <charset val="134"/>
      </rPr>
      <t>州政府办公室承担着州政府行政服务和机关日常事务的管理工作。</t>
    </r>
    <r>
      <rPr>
        <sz val="10"/>
        <rFont val="Times New Roman"/>
        <charset val="0"/>
      </rPr>
      <t>2023</t>
    </r>
    <r>
      <rPr>
        <sz val="10"/>
        <rFont val="宋体"/>
        <charset val="134"/>
      </rPr>
      <t>年做好上情下达、下情上报、办文办会办事、政务调研与督查、建议提案办理、值班值守、全州政府信息与政务公开服务、公文合法性审查及政府法律咨询、州政府及领导交办的其他事项，保证州政府中心工作顺利推进。</t>
    </r>
  </si>
  <si>
    <r>
      <rPr>
        <sz val="10"/>
        <rFont val="Times New Roman"/>
        <charset val="0"/>
      </rPr>
      <t>2023</t>
    </r>
    <r>
      <rPr>
        <sz val="10"/>
        <rFont val="宋体"/>
        <charset val="134"/>
      </rPr>
      <t>年州政府行政服务和机关日常事务的各项工作均高质量完成。</t>
    </r>
  </si>
  <si>
    <t>领导调研报告数量</t>
  </si>
  <si>
    <t xml:space="preserve"> 80</t>
  </si>
  <si>
    <t>个</t>
  </si>
  <si>
    <r>
      <rPr>
        <sz val="10"/>
        <rFont val="宋体"/>
        <charset val="134"/>
      </rPr>
      <t>经济效益</t>
    </r>
    <r>
      <rPr>
        <sz val="10"/>
        <rFont val="Times New Roman"/>
        <charset val="0"/>
      </rPr>
      <t xml:space="preserve">
</t>
    </r>
    <r>
      <rPr>
        <sz val="10"/>
        <rFont val="宋体"/>
        <charset val="134"/>
      </rPr>
      <t>指标</t>
    </r>
  </si>
  <si>
    <t>招商引资接待率</t>
  </si>
  <si>
    <t>公文错印率</t>
  </si>
  <si>
    <t>领导调研次数</t>
  </si>
  <si>
    <t>80</t>
  </si>
  <si>
    <t>调研成果形成建议、意见条数</t>
  </si>
  <si>
    <t>条</t>
  </si>
  <si>
    <t>公文印刷及时率</t>
  </si>
  <si>
    <t>招商引资完成率</t>
  </si>
  <si>
    <r>
      <rPr>
        <b/>
        <sz val="18"/>
        <rFont val="Times New Roman"/>
        <charset val="0"/>
      </rPr>
      <t>2023</t>
    </r>
    <r>
      <rPr>
        <b/>
        <sz val="18"/>
        <rFont val="宋体"/>
        <charset val="134"/>
      </rPr>
      <t>年度项目支出绩效自评表</t>
    </r>
  </si>
  <si>
    <r>
      <rPr>
        <sz val="10"/>
        <rFont val="宋体"/>
        <charset val="134"/>
      </rPr>
      <t>项目资金</t>
    </r>
    <r>
      <rPr>
        <sz val="10"/>
        <rFont val="Times New Roman"/>
        <charset val="0"/>
      </rPr>
      <t xml:space="preserve">
</t>
    </r>
    <r>
      <rPr>
        <sz val="10"/>
        <rFont val="宋体"/>
        <charset val="134"/>
      </rPr>
      <t>（万元）</t>
    </r>
  </si>
  <si>
    <r>
      <rPr>
        <sz val="10"/>
        <rFont val="宋体"/>
        <charset val="134"/>
      </rPr>
      <t>其中：当年财政</t>
    </r>
    <r>
      <rPr>
        <sz val="10"/>
        <rFont val="Times New Roman"/>
        <charset val="0"/>
      </rPr>
      <t xml:space="preserve">
       </t>
    </r>
    <r>
      <rPr>
        <sz val="10"/>
        <rFont val="宋体"/>
        <charset val="134"/>
      </rPr>
      <t>拨款</t>
    </r>
  </si>
  <si>
    <r>
      <rPr>
        <sz val="10"/>
        <rFont val="Times New Roman"/>
        <charset val="0"/>
      </rPr>
      <t xml:space="preserve">      </t>
    </r>
    <r>
      <rPr>
        <sz val="10"/>
        <rFont val="宋体"/>
        <charset val="134"/>
      </rPr>
      <t>上年结转</t>
    </r>
    <r>
      <rPr>
        <sz val="10"/>
        <rFont val="Times New Roman"/>
        <charset val="0"/>
      </rPr>
      <t xml:space="preserve">
        </t>
    </r>
    <r>
      <rPr>
        <sz val="10"/>
        <rFont val="宋体"/>
        <charset val="134"/>
      </rPr>
      <t>资金</t>
    </r>
  </si>
  <si>
    <r>
      <rPr>
        <sz val="10"/>
        <rFont val="Times New Roman"/>
        <charset val="0"/>
      </rPr>
      <t xml:space="preserve">      </t>
    </r>
    <r>
      <rPr>
        <sz val="10"/>
        <rFont val="宋体"/>
        <charset val="134"/>
      </rPr>
      <t>其他资金</t>
    </r>
  </si>
  <si>
    <r>
      <rPr>
        <sz val="10"/>
        <rFont val="宋体"/>
        <charset val="134"/>
      </rPr>
      <t>年度</t>
    </r>
    <r>
      <rPr>
        <sz val="10"/>
        <rFont val="Times New Roman"/>
        <charset val="0"/>
      </rPr>
      <t xml:space="preserve">
</t>
    </r>
    <r>
      <rPr>
        <sz val="10"/>
        <rFont val="宋体"/>
        <charset val="134"/>
      </rPr>
      <t>总体</t>
    </r>
    <r>
      <rPr>
        <sz val="10"/>
        <rFont val="Times New Roman"/>
        <charset val="0"/>
      </rPr>
      <t xml:space="preserve">
</t>
    </r>
    <r>
      <rPr>
        <sz val="10"/>
        <rFont val="宋体"/>
        <charset val="134"/>
      </rPr>
      <t>目标</t>
    </r>
  </si>
  <si>
    <r>
      <rPr>
        <sz val="10"/>
        <rFont val="宋体"/>
        <charset val="134"/>
      </rPr>
      <t>州政府办公室承担着州政府行政服务和机关日常的管理工作。</t>
    </r>
    <r>
      <rPr>
        <sz val="10"/>
        <rFont val="Times New Roman"/>
        <charset val="0"/>
      </rPr>
      <t>2023</t>
    </r>
    <r>
      <rPr>
        <sz val="10"/>
        <rFont val="宋体"/>
        <charset val="134"/>
      </rPr>
      <t>年做好州委州政府总值班室各项值班保障工作，做好全州下情上报工作，确保全州信息的即时传达。</t>
    </r>
  </si>
  <si>
    <r>
      <rPr>
        <sz val="10"/>
        <rFont val="Times New Roman"/>
        <charset val="0"/>
      </rPr>
      <t>2023</t>
    </r>
    <r>
      <rPr>
        <sz val="10"/>
        <rFont val="宋体"/>
        <charset val="134"/>
      </rPr>
      <t>年完成州委州政府总值班室各项值班保障工作，全州下情上报，确保了全州信息的即时传达。</t>
    </r>
  </si>
  <si>
    <r>
      <rPr>
        <sz val="10"/>
        <rFont val="宋体"/>
        <charset val="134"/>
      </rPr>
      <t>年度指标值</t>
    </r>
    <r>
      <rPr>
        <sz val="10"/>
        <rFont val="Times New Roman"/>
        <charset val="0"/>
      </rPr>
      <t xml:space="preserve"> </t>
    </r>
  </si>
  <si>
    <t>社会效益指标</t>
  </si>
  <si>
    <t>信息上报率</t>
  </si>
  <si>
    <t>服务对象满意度指标</t>
  </si>
  <si>
    <t>春节慰问补助人数</t>
  </si>
  <si>
    <t>＞</t>
  </si>
  <si>
    <r>
      <rPr>
        <b/>
        <sz val="10"/>
        <rFont val="Times New Roman"/>
        <charset val="0"/>
      </rPr>
      <t>1.</t>
    </r>
    <r>
      <rPr>
        <b/>
        <sz val="10"/>
        <rFont val="宋体"/>
        <charset val="134"/>
      </rPr>
      <t>涉密部门和涉密信息按保密规定不公开。</t>
    </r>
  </si>
  <si>
    <r>
      <rPr>
        <b/>
        <sz val="10"/>
        <rFont val="Times New Roman"/>
        <charset val="0"/>
      </rPr>
      <t>2.</t>
    </r>
    <r>
      <rPr>
        <b/>
        <sz val="10"/>
        <rFont val="宋体"/>
        <charset val="134"/>
      </rPr>
      <t>一级指标包含产出指标、效益指标、满意度指标，二级指标和三级指标根据项目实际情况设置。</t>
    </r>
  </si>
  <si>
    <r>
      <rPr>
        <b/>
        <sz val="10"/>
        <rFont val="Times New Roman"/>
        <charset val="0"/>
      </rPr>
      <t>3.</t>
    </r>
    <r>
      <rPr>
        <b/>
        <sz val="10"/>
        <rFont val="宋体"/>
        <charset val="134"/>
      </rPr>
      <t>当年财政拨款指一般公共预算、国有资本经营预算、政府性基金预算安排的资金。</t>
    </r>
    <r>
      <rPr>
        <b/>
        <sz val="10"/>
        <rFont val="Times New Roman"/>
        <charset val="0"/>
      </rPr>
      <t xml:space="preserve">
</t>
    </r>
  </si>
  <si>
    <r>
      <rPr>
        <b/>
        <sz val="10"/>
        <rFont val="Times New Roman"/>
        <charset val="0"/>
      </rPr>
      <t>4.</t>
    </r>
    <r>
      <rPr>
        <b/>
        <sz val="10"/>
        <rFont val="宋体"/>
        <charset val="134"/>
      </rPr>
      <t>上年结转资金指上一年一般公共预算、国有资本经营预算、政府性基金预算安排的结转资金。</t>
    </r>
  </si>
  <si>
    <r>
      <rPr>
        <b/>
        <sz val="10"/>
        <rFont val="Times New Roman"/>
        <charset val="0"/>
      </rPr>
      <t>5.</t>
    </r>
    <r>
      <rPr>
        <b/>
        <sz val="10"/>
        <rFont val="宋体"/>
        <charset val="134"/>
      </rPr>
      <t>其他资金含财政专户资金和单位资金（本年度无需填列）。</t>
    </r>
  </si>
  <si>
    <r>
      <rPr>
        <b/>
        <sz val="10"/>
        <rFont val="Times New Roman"/>
        <charset val="0"/>
      </rPr>
      <t>6.</t>
    </r>
    <r>
      <rPr>
        <b/>
        <sz val="10"/>
        <rFont val="宋体"/>
        <charset val="134"/>
      </rPr>
      <t>全年预算数</t>
    </r>
    <r>
      <rPr>
        <b/>
        <sz val="10"/>
        <rFont val="Times New Roman"/>
        <charset val="0"/>
      </rPr>
      <t>=</t>
    </r>
    <r>
      <rPr>
        <b/>
        <sz val="10"/>
        <rFont val="宋体"/>
        <charset val="134"/>
      </rPr>
      <t>年初预算数</t>
    </r>
    <r>
      <rPr>
        <b/>
        <sz val="10"/>
        <rFont val="Times New Roman"/>
        <charset val="0"/>
      </rPr>
      <t>+</t>
    </r>
    <r>
      <rPr>
        <b/>
        <sz val="10"/>
        <rFont val="宋体"/>
        <charset val="134"/>
      </rPr>
      <t>调整预算（年度新增项目）。</t>
    </r>
  </si>
  <si>
    <t>保障2023-2024年网络安全及正常运行,</t>
  </si>
  <si>
    <t>2023年网络安全及正常运行。</t>
  </si>
  <si>
    <t>信息数据安全</t>
  </si>
  <si>
    <t>成交价包含运维年数</t>
  </si>
  <si>
    <t>2023年</t>
  </si>
  <si>
    <t>管理存量数据条数</t>
  </si>
  <si>
    <t>33条</t>
  </si>
  <si>
    <t>使用人员满意度度</t>
  </si>
  <si>
    <t>做好上情下达、下情上报、办文办会办事、政务调研与督查、建议提案办理、值班值守、全州政府信息与政务公开服务、公文合法性审查及政府法律咨询、州政府及领导交办的其他事项，保证州政府中心工作顺利推进。</t>
  </si>
  <si>
    <t>2023年做好上情下达、下情上报、办文办会办事、政务调研与督查、建议提案办理、值班值守、全州政府信息与政务公开服务、公文合法性审查及政府法律咨询、州政府及领导交办的其他事项，保证州政府中心工作顺利推进。</t>
  </si>
  <si>
    <t>政府领导调研需求保障率</t>
  </si>
  <si>
    <t>95%</t>
  </si>
  <si>
    <t>70%</t>
  </si>
  <si>
    <t>公务出行标准合规率</t>
  </si>
  <si>
    <t>资金支付率</t>
  </si>
  <si>
    <t>合作协议签订数</t>
  </si>
  <si>
    <t>人民群众满意度</t>
  </si>
  <si>
    <t>单位满意度</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</si>
  <si>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</si>
  <si>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</si>
  <si>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提高资金使用效益，专款专用，保障局机关退休干部党支部开展学习活动，落实好“三会一课”、主题党日等制度。</t>
  </si>
  <si>
    <t>退休干部党支部开展学习活动规范化，引领31名党员发挥作用。</t>
  </si>
  <si>
    <t>31人</t>
  </si>
  <si>
    <t>服务对象满意</t>
  </si>
  <si>
    <t>州政府办公室承担着州政府行政服务和机关日常事物的管理工作，2023-2024年做好上情下打达，下情上报、办文办会办事、政务调研与督察，建议提案办理，值班值守，全州政府信息与政务公开服务，公文合法性审查及政府法治建设。</t>
  </si>
  <si>
    <t>办公室领导交办事项完成率</t>
  </si>
  <si>
    <t>缓解州政府人少事多的压力，促进社会人员就业</t>
  </si>
  <si>
    <t>服务对象满意度</t>
  </si>
  <si>
    <t>保障州政府领导、办公室领导招商引资，公务出行的正常差旅费开支。</t>
  </si>
  <si>
    <t>出差人次</t>
  </si>
  <si>
    <t>200</t>
  </si>
  <si>
    <t>人次</t>
  </si>
  <si>
    <t>经费规范核销率</t>
  </si>
  <si>
    <t>促成成果数</t>
  </si>
  <si>
    <t>出差人员满意度</t>
  </si>
  <si>
    <t>保障机构正常运转，</t>
  </si>
  <si>
    <t>保障机构正常运转。</t>
  </si>
  <si>
    <t>资金支出率</t>
  </si>
  <si>
    <t>受益人数</t>
  </si>
  <si>
    <t>74</t>
  </si>
  <si>
    <t>职工满意度</t>
  </si>
  <si>
    <t>打击涉烟违法犯罪工作。</t>
  </si>
  <si>
    <t>2023年打击涉烟违法犯罪工作。</t>
  </si>
  <si>
    <t>年度</t>
  </si>
  <si>
    <t>经济效益指标</t>
  </si>
  <si>
    <t>涉烟违法犯罪下降率</t>
  </si>
  <si>
    <t>使用人员满意度</t>
  </si>
  <si>
    <t>2022年打击涉烟违法犯罪工作补助经费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</si>
</sst>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6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0"/>
      <name val="Times New Roman"/>
      <charset val="0"/>
    </font>
    <font>
      <b/>
      <sz val="10"/>
      <name val="宋体"/>
      <charset val="134"/>
      <scheme val="minor"/>
    </font>
    <font>
      <sz val="9"/>
      <name val="宋体"/>
      <charset val="134"/>
      <scheme val="minor"/>
    </font>
    <font>
      <sz val="11"/>
      <name val="Times New Roman"/>
      <charset val="0"/>
    </font>
    <font>
      <b/>
      <sz val="18"/>
      <name val="Times New Roman"/>
      <charset val="0"/>
    </font>
    <font>
      <b/>
      <sz val="10"/>
      <name val="宋体"/>
      <charset val="134"/>
    </font>
    <font>
      <b/>
      <sz val="10"/>
      <name val="Times New Roman"/>
      <charset val="0"/>
    </font>
    <font>
      <sz val="9"/>
      <name val="宋体"/>
      <charset val="134"/>
    </font>
    <font>
      <sz val="9"/>
      <name val="Times New Roman"/>
      <charset val="0"/>
    </font>
    <font>
      <sz val="11"/>
      <color indexed="8"/>
      <name val="宋体"/>
      <charset val="134"/>
    </font>
    <font>
      <sz val="10"/>
      <color indexed="8"/>
      <name val="宋体"/>
      <charset val="134"/>
      <scheme val="minor"/>
    </font>
    <font>
      <sz val="10"/>
      <name val="方正书宋_GBK"/>
      <charset val="134"/>
    </font>
    <font>
      <sz val="9"/>
      <color indexed="8"/>
      <name val="宋体"/>
      <charset val="134"/>
      <scheme val="minor"/>
    </font>
    <font>
      <sz val="12"/>
      <color indexed="8"/>
      <name val="宋体"/>
      <charset val="134"/>
    </font>
    <font>
      <b/>
      <sz val="18"/>
      <name val="宋体"/>
      <charset val="134"/>
    </font>
    <font>
      <sz val="12"/>
      <name val="宋体"/>
      <charset val="134"/>
    </font>
    <font>
      <b/>
      <sz val="12"/>
      <name val="宋体"/>
      <charset val="134"/>
    </font>
    <font>
      <b/>
      <sz val="12"/>
      <color indexed="8"/>
      <name val="宋体"/>
      <charset val="134"/>
    </font>
    <font>
      <sz val="12"/>
      <name val="Times New Roman"/>
      <charset val="0"/>
    </font>
    <font>
      <sz val="12"/>
      <name val="方正书宋_GBK"/>
      <charset val="0"/>
    </font>
    <font>
      <b/>
      <sz val="11"/>
      <color indexed="8"/>
      <name val="宋体"/>
      <charset val="134"/>
    </font>
    <font>
      <sz val="12"/>
      <name val="宋体"/>
      <charset val="134"/>
      <scheme val="minor"/>
    </font>
    <font>
      <sz val="10"/>
      <color indexed="8"/>
      <name val="宋体"/>
      <charset val="134"/>
    </font>
    <font>
      <b/>
      <sz val="10"/>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
      <sz val="9"/>
      <name val="方正书宋_GBK"/>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5" borderId="1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6" fillId="0" borderId="0" applyNumberFormat="0" applyFill="0" applyBorder="0" applyAlignment="0" applyProtection="0">
      <alignment vertical="center"/>
    </xf>
    <xf numFmtId="0" fontId="47" fillId="6" borderId="19" applyNumberFormat="0" applyAlignment="0" applyProtection="0">
      <alignment vertical="center"/>
    </xf>
    <xf numFmtId="0" fontId="48" fillId="7" borderId="20" applyNumberFormat="0" applyAlignment="0" applyProtection="0">
      <alignment vertical="center"/>
    </xf>
    <xf numFmtId="0" fontId="49" fillId="7" borderId="19" applyNumberFormat="0" applyAlignment="0" applyProtection="0">
      <alignment vertical="center"/>
    </xf>
    <xf numFmtId="0" fontId="50" fillId="8" borderId="21" applyNumberFormat="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58" fillId="0" borderId="0">
      <alignment vertical="top"/>
      <protection locked="0"/>
    </xf>
    <xf numFmtId="0" fontId="21" fillId="0" borderId="0"/>
    <xf numFmtId="0" fontId="15" fillId="0" borderId="0">
      <alignment vertical="center"/>
    </xf>
    <xf numFmtId="0" fontId="15" fillId="0" borderId="0"/>
  </cellStyleXfs>
  <cellXfs count="261">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left" vertical="center"/>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center" vertical="center" wrapText="1"/>
    </xf>
    <xf numFmtId="10" fontId="6" fillId="0" borderId="1" xfId="3" applyNumberFormat="1" applyFont="1" applyFill="1" applyBorder="1" applyAlignment="1" applyProtection="1">
      <alignment horizontal="center" vertical="center"/>
    </xf>
    <xf numFmtId="176" fontId="4" fillId="0" borderId="1" xfId="52" applyNumberFormat="1" applyFont="1" applyFill="1" applyBorder="1" applyAlignment="1">
      <alignment horizontal="right" vertical="center" wrapText="1"/>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176" fontId="4" fillId="0" borderId="1" xfId="52" applyNumberFormat="1" applyFont="1" applyFill="1" applyBorder="1" applyAlignment="1">
      <alignment horizontal="left" vertical="center"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0" xfId="52" applyFont="1" applyAlignment="1">
      <alignment horizontal="center" vertical="center" wrapText="1"/>
    </xf>
    <xf numFmtId="0" fontId="7" fillId="0" borderId="0" xfId="52" applyFont="1" applyAlignment="1">
      <alignment horizontal="left" vertical="center" wrapText="1"/>
    </xf>
    <xf numFmtId="0" fontId="5" fillId="0" borderId="0" xfId="0" applyFont="1" applyFill="1" applyBorder="1" applyAlignment="1">
      <alignment horizontal="right" vertical="center"/>
    </xf>
    <xf numFmtId="176" fontId="6" fillId="0" borderId="1" xfId="52" applyNumberFormat="1" applyFont="1" applyFill="1" applyBorder="1" applyAlignment="1">
      <alignment horizontal="center" vertical="center" wrapText="1"/>
    </xf>
    <xf numFmtId="177" fontId="4" fillId="0" borderId="1" xfId="52" applyNumberFormat="1" applyFont="1" applyBorder="1" applyAlignment="1">
      <alignment horizontal="center" vertical="center"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4" fillId="0" borderId="5" xfId="52" applyFont="1" applyFill="1" applyBorder="1" applyAlignment="1">
      <alignment horizontal="center" vertical="center" wrapText="1"/>
    </xf>
    <xf numFmtId="0" fontId="4" fillId="0" borderId="6" xfId="52" applyFont="1" applyFill="1" applyBorder="1" applyAlignment="1">
      <alignment horizontal="center" vertical="center" wrapText="1"/>
    </xf>
    <xf numFmtId="0" fontId="1" fillId="0" borderId="0" xfId="52" applyFont="1" applyAlignment="1">
      <alignment horizontal="center" wrapText="1"/>
    </xf>
    <xf numFmtId="0" fontId="4" fillId="0" borderId="1" xfId="52" applyFont="1" applyFill="1" applyBorder="1" applyAlignment="1">
      <alignment horizontal="left" vertical="center" wrapText="1"/>
    </xf>
    <xf numFmtId="0" fontId="4" fillId="2" borderId="6" xfId="52" applyNumberFormat="1" applyFont="1" applyFill="1" applyBorder="1" applyAlignment="1" applyProtection="1">
      <alignment horizontal="center" vertical="center" wrapText="1"/>
    </xf>
    <xf numFmtId="0" fontId="4" fillId="0" borderId="7" xfId="52" applyFont="1" applyFill="1" applyBorder="1" applyAlignment="1">
      <alignment horizontal="center" vertical="center" wrapText="1"/>
    </xf>
    <xf numFmtId="0" fontId="5" fillId="0" borderId="0" xfId="52" applyFont="1" applyAlignment="1">
      <alignment wrapText="1"/>
    </xf>
    <xf numFmtId="0" fontId="1" fillId="0" borderId="1" xfId="52" applyFont="1" applyBorder="1" applyAlignment="1">
      <alignment horizontal="center" vertical="center" wrapText="1"/>
    </xf>
    <xf numFmtId="0" fontId="9" fillId="0" borderId="0" xfId="52" applyFont="1" applyAlignment="1">
      <alignment wrapText="1"/>
    </xf>
    <xf numFmtId="0" fontId="6" fillId="0" borderId="0" xfId="0" applyFont="1" applyFill="1" applyBorder="1" applyAlignment="1"/>
    <xf numFmtId="0" fontId="9" fillId="0" borderId="0" xfId="0" applyFont="1" applyFill="1" applyBorder="1" applyAlignment="1">
      <alignment wrapText="1"/>
    </xf>
    <xf numFmtId="0" fontId="10"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0" fontId="5" fillId="0" borderId="1" xfId="52" applyFont="1" applyFill="1" applyBorder="1" applyAlignment="1">
      <alignment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176" fontId="6"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pplyAlignment="1">
      <alignment horizontal="center" vertical="center" wrapText="1"/>
    </xf>
    <xf numFmtId="0" fontId="11" fillId="0" borderId="0" xfId="52" applyFont="1" applyAlignment="1">
      <alignment horizontal="left" vertical="center" wrapText="1"/>
    </xf>
    <xf numFmtId="0" fontId="12" fillId="0" borderId="0" xfId="52" applyFont="1" applyAlignment="1">
      <alignment horizontal="left" vertical="center" wrapText="1"/>
    </xf>
    <xf numFmtId="0" fontId="5" fillId="2" borderId="6" xfId="52" applyFont="1" applyFill="1" applyBorder="1" applyAlignment="1">
      <alignment horizontal="center" vertical="center" wrapText="1"/>
    </xf>
    <xf numFmtId="0" fontId="13" fillId="0" borderId="1" xfId="52" applyFont="1" applyBorder="1" applyAlignment="1">
      <alignment horizontal="center" vertical="center" wrapText="1"/>
    </xf>
    <xf numFmtId="0" fontId="14" fillId="0" borderId="0" xfId="52" applyFont="1" applyAlignment="1">
      <alignment horizontal="center" vertical="center" wrapText="1"/>
    </xf>
    <xf numFmtId="0" fontId="5" fillId="0" borderId="5" xfId="52" applyFont="1" applyFill="1" applyBorder="1" applyAlignment="1">
      <alignment horizontal="center" vertical="center" wrapText="1"/>
    </xf>
    <xf numFmtId="0" fontId="6" fillId="0" borderId="7" xfId="52" applyFont="1" applyFill="1" applyBorder="1" applyAlignment="1">
      <alignment horizontal="center" vertical="center" wrapText="1"/>
    </xf>
    <xf numFmtId="0" fontId="13" fillId="0" borderId="8" xfId="49" applyFont="1" applyFill="1" applyBorder="1" applyAlignment="1" applyProtection="1">
      <alignment horizontal="center" vertical="center" wrapText="1"/>
      <protection locked="0"/>
    </xf>
    <xf numFmtId="0" fontId="6" fillId="0" borderId="6" xfId="52" applyFont="1" applyFill="1" applyBorder="1" applyAlignment="1">
      <alignment horizontal="center" vertical="center" wrapText="1"/>
    </xf>
    <xf numFmtId="0" fontId="1" fillId="0" borderId="0" xfId="52" applyFont="1" applyAlignment="1">
      <alignment horizontal="center" vertical="center" wrapText="1"/>
    </xf>
    <xf numFmtId="0" fontId="6" fillId="2" borderId="1" xfId="52" applyFont="1" applyFill="1" applyBorder="1" applyAlignment="1">
      <alignment horizontal="center" vertical="center" wrapText="1"/>
    </xf>
    <xf numFmtId="0" fontId="14" fillId="0" borderId="8"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wrapText="1"/>
      <protection locked="0"/>
    </xf>
    <xf numFmtId="0" fontId="5" fillId="0" borderId="9"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6" fillId="0" borderId="10" xfId="52" applyFont="1" applyFill="1" applyBorder="1" applyAlignment="1">
      <alignment horizontal="center" vertical="center" wrapText="1"/>
    </xf>
    <xf numFmtId="0" fontId="15" fillId="0" borderId="0" xfId="52" applyFont="1" applyAlignment="1">
      <alignment wrapText="1"/>
    </xf>
    <xf numFmtId="0" fontId="15" fillId="0" borderId="0" xfId="52" applyFont="1" applyAlignment="1">
      <alignment vertical="center" wrapText="1"/>
    </xf>
    <xf numFmtId="0" fontId="15" fillId="0" borderId="0" xfId="0" applyFont="1" applyFill="1" applyBorder="1" applyAlignment="1">
      <alignment wrapText="1"/>
    </xf>
    <xf numFmtId="10" fontId="6" fillId="0" borderId="0" xfId="3" applyNumberFormat="1" applyFont="1" applyFill="1" applyBorder="1" applyAlignment="1" applyProtection="1">
      <alignment horizontal="center" vertical="center"/>
    </xf>
    <xf numFmtId="0" fontId="16" fillId="0" borderId="1" xfId="52" applyFont="1" applyFill="1" applyBorder="1" applyAlignment="1">
      <alignment horizontal="center" vertical="center" wrapText="1"/>
    </xf>
    <xf numFmtId="176" fontId="16" fillId="0" borderId="1" xfId="52" applyNumberFormat="1" applyFont="1" applyFill="1" applyBorder="1" applyAlignment="1">
      <alignment horizontal="center" vertical="center" wrapText="1"/>
    </xf>
    <xf numFmtId="0" fontId="16" fillId="2" borderId="2" xfId="52" applyFont="1" applyFill="1" applyBorder="1" applyAlignment="1">
      <alignment horizontal="center" vertical="center" wrapText="1"/>
    </xf>
    <xf numFmtId="0" fontId="16" fillId="2" borderId="3" xfId="52" applyFont="1" applyFill="1" applyBorder="1" applyAlignment="1">
      <alignment horizontal="center" vertical="center" wrapText="1"/>
    </xf>
    <xf numFmtId="0" fontId="16" fillId="2" borderId="4" xfId="52" applyFont="1" applyFill="1" applyBorder="1" applyAlignment="1">
      <alignment horizontal="center" vertical="center" wrapText="1"/>
    </xf>
    <xf numFmtId="0" fontId="16" fillId="2" borderId="5" xfId="52" applyFont="1" applyFill="1" applyBorder="1" applyAlignment="1">
      <alignment horizontal="center" vertical="center" wrapText="1"/>
    </xf>
    <xf numFmtId="0" fontId="16" fillId="0" borderId="2" xfId="52" applyFont="1" applyFill="1" applyBorder="1" applyAlignment="1">
      <alignment horizontal="center" vertical="center" wrapText="1"/>
    </xf>
    <xf numFmtId="0" fontId="16" fillId="2" borderId="1" xfId="52" applyFont="1" applyFill="1" applyBorder="1" applyAlignment="1">
      <alignment horizontal="center" vertical="center" wrapText="1"/>
    </xf>
    <xf numFmtId="0" fontId="16" fillId="2" borderId="6" xfId="52" applyFont="1" applyFill="1" applyBorder="1" applyAlignment="1">
      <alignment horizontal="center" vertical="center" wrapText="1"/>
    </xf>
    <xf numFmtId="0" fontId="17" fillId="0" borderId="1"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4" fillId="0" borderId="9"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4" fillId="0" borderId="10" xfId="52" applyFont="1" applyFill="1" applyBorder="1" applyAlignment="1">
      <alignment horizontal="center" vertical="center" wrapText="1"/>
    </xf>
    <xf numFmtId="49" fontId="6" fillId="0" borderId="7" xfId="52" applyNumberFormat="1" applyFont="1" applyFill="1" applyBorder="1" applyAlignment="1">
      <alignment horizontal="center" vertical="center" wrapText="1"/>
    </xf>
    <xf numFmtId="0" fontId="14" fillId="0" borderId="1" xfId="49" applyFont="1" applyFill="1" applyBorder="1" applyAlignment="1" applyProtection="1">
      <alignment horizontal="center" vertical="center" wrapText="1"/>
      <protection locked="0"/>
    </xf>
    <xf numFmtId="0" fontId="16" fillId="0" borderId="1" xfId="52" applyFont="1" applyBorder="1" applyAlignment="1">
      <alignment horizontal="center" vertical="center" wrapText="1"/>
    </xf>
    <xf numFmtId="177" fontId="16" fillId="0" borderId="1" xfId="52" applyNumberFormat="1" applyFont="1" applyBorder="1" applyAlignment="1">
      <alignment horizontal="center" vertical="center" wrapText="1"/>
    </xf>
    <xf numFmtId="0" fontId="18" fillId="0" borderId="1" xfId="52" applyFont="1" applyBorder="1" applyAlignment="1">
      <alignment horizontal="center" vertical="center" wrapText="1"/>
    </xf>
    <xf numFmtId="49" fontId="6" fillId="0" borderId="2" xfId="52" applyNumberFormat="1" applyFont="1" applyFill="1" applyBorder="1" applyAlignment="1">
      <alignment horizontal="left" vertical="top" wrapText="1"/>
    </xf>
    <xf numFmtId="0" fontId="16" fillId="0" borderId="2" xfId="52" applyFont="1" applyBorder="1" applyAlignment="1">
      <alignment horizontal="center" vertical="center" wrapText="1"/>
    </xf>
    <xf numFmtId="0" fontId="16" fillId="0" borderId="3" xfId="52" applyFont="1" applyBorder="1" applyAlignment="1">
      <alignment horizontal="center" vertical="center" wrapText="1"/>
    </xf>
    <xf numFmtId="0" fontId="16" fillId="0" borderId="0" xfId="52" applyFont="1" applyAlignment="1">
      <alignment horizontal="center" vertical="center" wrapText="1"/>
    </xf>
    <xf numFmtId="0" fontId="16" fillId="0" borderId="4" xfId="52" applyFont="1" applyBorder="1" applyAlignment="1">
      <alignment horizontal="center" vertical="center" wrapText="1"/>
    </xf>
    <xf numFmtId="0" fontId="18" fillId="0" borderId="0" xfId="52" applyFont="1" applyAlignment="1">
      <alignment horizontal="center" vertical="center" wrapText="1"/>
    </xf>
    <xf numFmtId="0" fontId="15" fillId="0" borderId="0" xfId="0" applyFont="1" applyFill="1" applyBorder="1" applyAlignment="1"/>
    <xf numFmtId="0" fontId="5" fillId="0" borderId="0" xfId="0" applyFont="1" applyFill="1" applyBorder="1" applyAlignment="1"/>
    <xf numFmtId="0" fontId="19" fillId="0" borderId="0" xfId="51" applyFont="1" applyFill="1" applyAlignment="1">
      <alignment horizontal="center" vertical="center"/>
    </xf>
    <xf numFmtId="0" fontId="15" fillId="0" borderId="0" xfId="51" applyFont="1" applyFill="1">
      <alignment vertical="center"/>
    </xf>
    <xf numFmtId="0" fontId="20"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49" fontId="21" fillId="0" borderId="1" xfId="0" applyNumberFormat="1" applyFont="1" applyFill="1" applyBorder="1" applyAlignment="1">
      <alignment vertical="center" wrapText="1"/>
    </xf>
    <xf numFmtId="49" fontId="21"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1"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26" fillId="0" borderId="1" xfId="0" applyFont="1" applyFill="1" applyBorder="1" applyAlignment="1">
      <alignment horizontal="left"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9" fillId="0" borderId="5" xfId="51" applyNumberFormat="1" applyFont="1" applyFill="1" applyBorder="1" applyAlignment="1">
      <alignment horizontal="center" vertical="center"/>
    </xf>
    <xf numFmtId="0" fontId="19" fillId="0" borderId="1" xfId="51" applyFont="1" applyFill="1" applyBorder="1" applyAlignment="1">
      <alignment horizontal="center" vertical="center"/>
    </xf>
    <xf numFmtId="49" fontId="19" fillId="0" borderId="5" xfId="51" applyNumberFormat="1" applyFont="1" applyFill="1" applyBorder="1" applyAlignment="1">
      <alignment horizontal="center" vertical="center" wrapText="1"/>
    </xf>
    <xf numFmtId="49" fontId="19" fillId="0" borderId="2" xfId="51" applyNumberFormat="1" applyFont="1" applyFill="1" applyBorder="1" applyAlignment="1">
      <alignment horizontal="center" vertical="center" wrapText="1"/>
    </xf>
    <xf numFmtId="49" fontId="4" fillId="0" borderId="5" xfId="5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 fillId="0" borderId="0" xfId="0" applyFont="1" applyFill="1" applyBorder="1" applyAlignment="1"/>
    <xf numFmtId="0" fontId="4" fillId="0" borderId="0" xfId="52" applyFont="1" applyAlignment="1">
      <alignment horizontal="left" vertical="center" wrapText="1"/>
    </xf>
    <xf numFmtId="0" fontId="24"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9" fontId="1" fillId="0" borderId="1" xfId="3"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wrapText="1"/>
    </xf>
    <xf numFmtId="49" fontId="19" fillId="0" borderId="3" xfId="51" applyNumberFormat="1" applyFont="1" applyFill="1" applyBorder="1" applyAlignment="1">
      <alignment horizontal="center" vertical="center" wrapText="1"/>
    </xf>
    <xf numFmtId="49" fontId="19" fillId="0" borderId="4" xfId="51" applyNumberFormat="1"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6" fillId="0" borderId="3" xfId="52" applyFont="1" applyFill="1" applyBorder="1" applyAlignment="1">
      <alignment horizontal="center" vertical="center" wrapText="1"/>
    </xf>
    <xf numFmtId="0" fontId="6" fillId="0" borderId="4" xfId="52"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0" borderId="13"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8" fillId="0" borderId="7"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8" fillId="0" borderId="6"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30" fillId="0" borderId="0" xfId="0" applyFont="1" applyFill="1" applyBorder="1" applyAlignment="1">
      <alignment horizontal="left" vertical="center"/>
    </xf>
    <xf numFmtId="0" fontId="21" fillId="0" borderId="0" xfId="0" applyFont="1" applyFill="1" applyBorder="1" applyAlignment="1"/>
    <xf numFmtId="0" fontId="1" fillId="0" borderId="0" xfId="0" applyFont="1" applyFill="1" applyBorder="1" applyAlignment="1">
      <alignment horizontal="center"/>
    </xf>
    <xf numFmtId="0" fontId="21" fillId="0" borderId="0" xfId="50" applyFill="1" applyAlignment="1">
      <alignment vertical="center"/>
    </xf>
    <xf numFmtId="0" fontId="21" fillId="0" borderId="0" xfId="50" applyFill="1" applyAlignment="1">
      <alignment vertical="center" wrapText="1"/>
    </xf>
    <xf numFmtId="0" fontId="31" fillId="0" borderId="0" xfId="0" applyFont="1" applyFill="1" applyAlignment="1">
      <alignment horizontal="center"/>
    </xf>
    <xf numFmtId="0" fontId="32"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9"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 fillId="0" borderId="0" xfId="0" applyFont="1" applyFill="1" applyAlignment="1">
      <alignment horizontal="left" vertical="top" wrapText="1"/>
    </xf>
    <xf numFmtId="0" fontId="31" fillId="0" borderId="0" xfId="0" applyFont="1" applyFill="1" applyAlignment="1">
      <alignment horizontal="center" wrapText="1"/>
    </xf>
    <xf numFmtId="0" fontId="21" fillId="0" borderId="0" xfId="0" applyFont="1" applyFill="1" applyBorder="1" applyAlignment="1">
      <alignment wrapText="1"/>
    </xf>
    <xf numFmtId="4" fontId="15" fillId="0" borderId="11" xfId="0" applyNumberFormat="1" applyFont="1" applyFill="1" applyBorder="1" applyAlignment="1">
      <alignment horizontal="center" vertical="center" wrapText="1" shrinkToFit="1"/>
    </xf>
    <xf numFmtId="4" fontId="15" fillId="0" borderId="1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4" fontId="15" fillId="0" borderId="1" xfId="0" applyNumberFormat="1" applyFont="1" applyFill="1" applyBorder="1" applyAlignment="1">
      <alignment horizontal="right" vertical="center" wrapText="1" shrinkToFit="1"/>
    </xf>
    <xf numFmtId="0" fontId="1" fillId="0" borderId="1" xfId="0" applyFont="1" applyFill="1" applyBorder="1" applyAlignment="1"/>
    <xf numFmtId="0" fontId="21" fillId="0" borderId="0" xfId="0" applyFont="1" applyFill="1" applyBorder="1" applyAlignment="1">
      <alignment horizontal="left"/>
    </xf>
    <xf numFmtId="0" fontId="28" fillId="0" borderId="0" xfId="0" applyFont="1" applyFill="1" applyBorder="1" applyAlignment="1">
      <alignment horizontal="right"/>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177" fontId="15" fillId="0" borderId="1" xfId="0" applyNumberFormat="1" applyFont="1" applyFill="1" applyBorder="1" applyAlignment="1">
      <alignment horizontal="left" vertical="center" shrinkToFit="1"/>
    </xf>
    <xf numFmtId="0" fontId="33" fillId="0" borderId="0" xfId="0" applyFont="1" applyAlignment="1">
      <alignment horizontal="center" vertical="center"/>
    </xf>
    <xf numFmtId="0" fontId="21" fillId="0" borderId="0" xfId="0" applyFont="1" applyAlignment="1"/>
    <xf numFmtId="0" fontId="34" fillId="3" borderId="8" xfId="0" applyNumberFormat="1" applyFont="1" applyFill="1" applyBorder="1" applyAlignment="1">
      <alignment horizontal="center" vertical="center"/>
    </xf>
    <xf numFmtId="0" fontId="34" fillId="3" borderId="8" xfId="0" applyNumberFormat="1" applyFont="1" applyFill="1" applyBorder="1" applyAlignment="1">
      <alignment horizontal="left" vertical="center"/>
    </xf>
    <xf numFmtId="0" fontId="34" fillId="4" borderId="8" xfId="0" applyNumberFormat="1" applyFont="1" applyFill="1" applyBorder="1" applyAlignment="1">
      <alignment horizontal="center" vertical="center"/>
    </xf>
    <xf numFmtId="4" fontId="34" fillId="4" borderId="8" xfId="0" applyNumberFormat="1" applyFont="1" applyFill="1" applyBorder="1" applyAlignment="1">
      <alignment horizontal="right" vertical="center"/>
    </xf>
    <xf numFmtId="0" fontId="34" fillId="4" borderId="8" xfId="0" applyNumberFormat="1" applyFont="1" applyFill="1" applyBorder="1" applyAlignment="1">
      <alignment horizontal="left" vertical="center" wrapText="1"/>
    </xf>
    <xf numFmtId="0" fontId="13" fillId="0" borderId="0" xfId="0" applyFont="1" applyAlignment="1"/>
    <xf numFmtId="0" fontId="34" fillId="3" borderId="8" xfId="0" applyNumberFormat="1" applyFont="1" applyFill="1" applyBorder="1" applyAlignment="1">
      <alignment horizontal="center" vertical="center" wrapText="1"/>
    </xf>
    <xf numFmtId="0" fontId="35" fillId="3" borderId="8" xfId="0" applyNumberFormat="1" applyFont="1" applyFill="1" applyBorder="1" applyAlignment="1">
      <alignment horizontal="left" vertical="center" wrapText="1"/>
    </xf>
    <xf numFmtId="0" fontId="34" fillId="4" borderId="8" xfId="0" applyNumberFormat="1" applyFont="1" applyFill="1" applyBorder="1" applyAlignment="1">
      <alignment horizontal="center" vertical="center" wrapText="1"/>
    </xf>
    <xf numFmtId="0" fontId="34" fillId="3" borderId="8" xfId="0" applyNumberFormat="1" applyFont="1" applyFill="1" applyBorder="1" applyAlignment="1">
      <alignment horizontal="left" vertical="center" wrapText="1"/>
    </xf>
    <xf numFmtId="4" fontId="34" fillId="4" borderId="8" xfId="0" applyNumberFormat="1" applyFont="1" applyFill="1" applyBorder="1" applyAlignment="1">
      <alignment horizontal="right" vertical="center" wrapText="1"/>
    </xf>
    <xf numFmtId="3" fontId="34" fillId="4" borderId="8" xfId="0" applyNumberFormat="1" applyFont="1" applyFill="1" applyBorder="1" applyAlignment="1">
      <alignment horizontal="right" vertical="center" wrapText="1"/>
    </xf>
    <xf numFmtId="0" fontId="0" fillId="0" borderId="0" xfId="0" applyFont="1" applyFill="1" applyAlignment="1">
      <alignment vertical="center"/>
    </xf>
    <xf numFmtId="0" fontId="36" fillId="0" borderId="0" xfId="0" applyFont="1" applyAlignment="1">
      <alignment horizontal="center" vertical="center"/>
    </xf>
    <xf numFmtId="0" fontId="34" fillId="4" borderId="8" xfId="0" applyNumberFormat="1" applyFont="1" applyFill="1" applyBorder="1" applyAlignment="1">
      <alignment horizontal="left" vertical="center"/>
    </xf>
    <xf numFmtId="0" fontId="36" fillId="0" borderId="0" xfId="0" applyFont="1" applyAlignment="1"/>
    <xf numFmtId="0" fontId="5" fillId="0" borderId="0" xfId="0" applyFont="1" applyAlignment="1"/>
    <xf numFmtId="0" fontId="37" fillId="0" borderId="0" xfId="0" applyFont="1">
      <alignment vertical="center"/>
    </xf>
    <xf numFmtId="0" fontId="34" fillId="4" borderId="8" xfId="0" applyNumberFormat="1" applyFont="1" applyFill="1" applyBorder="1" applyAlignment="1">
      <alignment horizontal="right" vertical="center"/>
    </xf>
    <xf numFmtId="0" fontId="19" fillId="0" borderId="2" xfId="0" applyNumberFormat="1"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xf numFmtId="0" fontId="5" fillId="0" borderId="1" xfId="52" applyFont="1" applyBorder="1" applyAlignment="1" quotePrefix="1">
      <alignment horizontal="center" vertical="center" wrapText="1"/>
    </xf>
    <xf numFmtId="0" fontId="6" fillId="0" borderId="1" xfId="52" applyFont="1" applyFill="1" applyBorder="1" applyAlignment="1" quotePrefix="1">
      <alignment horizontal="center" vertical="center" wrapText="1"/>
    </xf>
    <xf numFmtId="49" fontId="6" fillId="0" borderId="1" xfId="52" applyNumberFormat="1" applyFont="1" applyFill="1" applyBorder="1" applyAlignment="1" quotePrefix="1">
      <alignment horizontal="center" vertical="center" wrapText="1"/>
    </xf>
    <xf numFmtId="49" fontId="6" fillId="0" borderId="1" xfId="51" applyNumberFormat="1" applyFont="1" applyFill="1" applyBorder="1" applyAlignment="1" quotePrefix="1">
      <alignment horizontal="center" vertical="center" wrapText="1"/>
    </xf>
    <xf numFmtId="0" fontId="4" fillId="0" borderId="1"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 name="常规 3" xfId="51"/>
    <cellStyle name="常规 2"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35" sqref="D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5" t="s">
        <v>0</v>
      </c>
    </row>
    <row r="2" ht="14.25" spans="6:6">
      <c r="F2" s="241" t="s">
        <v>1</v>
      </c>
    </row>
    <row r="3" ht="14.25" spans="1:6">
      <c r="A3" s="241" t="s">
        <v>2</v>
      </c>
      <c r="F3" s="241" t="s">
        <v>3</v>
      </c>
    </row>
    <row r="4" ht="19.5" customHeight="1" spans="1:6">
      <c r="A4" s="242" t="s">
        <v>4</v>
      </c>
      <c r="B4" s="242"/>
      <c r="C4" s="242"/>
      <c r="D4" s="242" t="s">
        <v>5</v>
      </c>
      <c r="E4" s="242"/>
      <c r="F4" s="242"/>
    </row>
    <row r="5" ht="19.5" customHeight="1" spans="1:6">
      <c r="A5" s="242" t="s">
        <v>6</v>
      </c>
      <c r="B5" s="242" t="s">
        <v>7</v>
      </c>
      <c r="C5" s="242" t="s">
        <v>8</v>
      </c>
      <c r="D5" s="242" t="s">
        <v>9</v>
      </c>
      <c r="E5" s="242" t="s">
        <v>7</v>
      </c>
      <c r="F5" s="242" t="s">
        <v>8</v>
      </c>
    </row>
    <row r="6" ht="19.5" customHeight="1" spans="1:6">
      <c r="A6" s="242" t="s">
        <v>10</v>
      </c>
      <c r="B6" s="242"/>
      <c r="C6" s="242" t="s">
        <v>11</v>
      </c>
      <c r="D6" s="242" t="s">
        <v>10</v>
      </c>
      <c r="E6" s="242"/>
      <c r="F6" s="242" t="s">
        <v>12</v>
      </c>
    </row>
    <row r="7" ht="19.5" customHeight="1" spans="1:6">
      <c r="A7" s="243" t="s">
        <v>13</v>
      </c>
      <c r="B7" s="242" t="s">
        <v>11</v>
      </c>
      <c r="C7" s="245">
        <v>23990726.24</v>
      </c>
      <c r="D7" s="243" t="s">
        <v>14</v>
      </c>
      <c r="E7" s="242" t="s">
        <v>15</v>
      </c>
      <c r="F7" s="245">
        <v>18161688.96</v>
      </c>
    </row>
    <row r="8" ht="19.5" customHeight="1" spans="1:6">
      <c r="A8" s="243" t="s">
        <v>16</v>
      </c>
      <c r="B8" s="242" t="s">
        <v>12</v>
      </c>
      <c r="C8" s="245"/>
      <c r="D8" s="243" t="s">
        <v>17</v>
      </c>
      <c r="E8" s="242" t="s">
        <v>18</v>
      </c>
      <c r="F8" s="245"/>
    </row>
    <row r="9" ht="19.5" customHeight="1" spans="1:6">
      <c r="A9" s="243" t="s">
        <v>19</v>
      </c>
      <c r="B9" s="242" t="s">
        <v>20</v>
      </c>
      <c r="C9" s="245"/>
      <c r="D9" s="243" t="s">
        <v>21</v>
      </c>
      <c r="E9" s="242" t="s">
        <v>22</v>
      </c>
      <c r="F9" s="245"/>
    </row>
    <row r="10" ht="19.5" customHeight="1" spans="1:6">
      <c r="A10" s="243" t="s">
        <v>23</v>
      </c>
      <c r="B10" s="242" t="s">
        <v>24</v>
      </c>
      <c r="C10" s="245">
        <v>0</v>
      </c>
      <c r="D10" s="243" t="s">
        <v>25</v>
      </c>
      <c r="E10" s="242" t="s">
        <v>26</v>
      </c>
      <c r="F10" s="245"/>
    </row>
    <row r="11" ht="19.5" customHeight="1" spans="1:6">
      <c r="A11" s="243" t="s">
        <v>27</v>
      </c>
      <c r="B11" s="242" t="s">
        <v>28</v>
      </c>
      <c r="C11" s="245">
        <v>0</v>
      </c>
      <c r="D11" s="243" t="s">
        <v>29</v>
      </c>
      <c r="E11" s="242" t="s">
        <v>30</v>
      </c>
      <c r="F11" s="245"/>
    </row>
    <row r="12" ht="19.5" customHeight="1" spans="1:6">
      <c r="A12" s="243" t="s">
        <v>31</v>
      </c>
      <c r="B12" s="242" t="s">
        <v>32</v>
      </c>
      <c r="C12" s="245">
        <v>0</v>
      </c>
      <c r="D12" s="243" t="s">
        <v>33</v>
      </c>
      <c r="E12" s="242" t="s">
        <v>34</v>
      </c>
      <c r="F12" s="245"/>
    </row>
    <row r="13" ht="19.5" customHeight="1" spans="1:6">
      <c r="A13" s="243" t="s">
        <v>35</v>
      </c>
      <c r="B13" s="242" t="s">
        <v>36</v>
      </c>
      <c r="C13" s="245">
        <v>0</v>
      </c>
      <c r="D13" s="243" t="s">
        <v>37</v>
      </c>
      <c r="E13" s="242" t="s">
        <v>38</v>
      </c>
      <c r="F13" s="245"/>
    </row>
    <row r="14" ht="19.5" customHeight="1" spans="1:6">
      <c r="A14" s="243" t="s">
        <v>39</v>
      </c>
      <c r="B14" s="242" t="s">
        <v>40</v>
      </c>
      <c r="C14" s="245">
        <v>2819</v>
      </c>
      <c r="D14" s="243" t="s">
        <v>41</v>
      </c>
      <c r="E14" s="242" t="s">
        <v>42</v>
      </c>
      <c r="F14" s="245">
        <v>3675873.89</v>
      </c>
    </row>
    <row r="15" ht="19.5" customHeight="1" spans="1:6">
      <c r="A15" s="243"/>
      <c r="B15" s="242" t="s">
        <v>43</v>
      </c>
      <c r="C15" s="260"/>
      <c r="D15" s="243" t="s">
        <v>44</v>
      </c>
      <c r="E15" s="242" t="s">
        <v>45</v>
      </c>
      <c r="F15" s="245">
        <v>946801.39</v>
      </c>
    </row>
    <row r="16" ht="19.5" customHeight="1" spans="1:6">
      <c r="A16" s="243"/>
      <c r="B16" s="242" t="s">
        <v>46</v>
      </c>
      <c r="C16" s="260"/>
      <c r="D16" s="243" t="s">
        <v>47</v>
      </c>
      <c r="E16" s="242" t="s">
        <v>48</v>
      </c>
      <c r="F16" s="245"/>
    </row>
    <row r="17" ht="19.5" customHeight="1" spans="1:6">
      <c r="A17" s="243"/>
      <c r="B17" s="242" t="s">
        <v>49</v>
      </c>
      <c r="C17" s="260"/>
      <c r="D17" s="243" t="s">
        <v>50</v>
      </c>
      <c r="E17" s="242" t="s">
        <v>51</v>
      </c>
      <c r="F17" s="245"/>
    </row>
    <row r="18" ht="19.5" customHeight="1" spans="1:6">
      <c r="A18" s="243"/>
      <c r="B18" s="242" t="s">
        <v>52</v>
      </c>
      <c r="C18" s="260"/>
      <c r="D18" s="243" t="s">
        <v>53</v>
      </c>
      <c r="E18" s="242" t="s">
        <v>54</v>
      </c>
      <c r="F18" s="245"/>
    </row>
    <row r="19" ht="19.5" customHeight="1" spans="1:6">
      <c r="A19" s="243"/>
      <c r="B19" s="242" t="s">
        <v>55</v>
      </c>
      <c r="C19" s="260"/>
      <c r="D19" s="243" t="s">
        <v>56</v>
      </c>
      <c r="E19" s="242" t="s">
        <v>57</v>
      </c>
      <c r="F19" s="245"/>
    </row>
    <row r="20" ht="19.5" customHeight="1" spans="1:6">
      <c r="A20" s="243"/>
      <c r="B20" s="242" t="s">
        <v>58</v>
      </c>
      <c r="C20" s="260"/>
      <c r="D20" s="243" t="s">
        <v>59</v>
      </c>
      <c r="E20" s="242" t="s">
        <v>60</v>
      </c>
      <c r="F20" s="245"/>
    </row>
    <row r="21" ht="19.5" customHeight="1" spans="1:6">
      <c r="A21" s="243"/>
      <c r="B21" s="242" t="s">
        <v>61</v>
      </c>
      <c r="C21" s="260"/>
      <c r="D21" s="243" t="s">
        <v>62</v>
      </c>
      <c r="E21" s="242" t="s">
        <v>63</v>
      </c>
      <c r="F21" s="245"/>
    </row>
    <row r="22" ht="19.5" customHeight="1" spans="1:6">
      <c r="A22" s="243"/>
      <c r="B22" s="242" t="s">
        <v>64</v>
      </c>
      <c r="C22" s="260"/>
      <c r="D22" s="243" t="s">
        <v>65</v>
      </c>
      <c r="E22" s="242" t="s">
        <v>66</v>
      </c>
      <c r="F22" s="245"/>
    </row>
    <row r="23" ht="19.5" customHeight="1" spans="1:6">
      <c r="A23" s="243"/>
      <c r="B23" s="242" t="s">
        <v>67</v>
      </c>
      <c r="C23" s="260"/>
      <c r="D23" s="243" t="s">
        <v>68</v>
      </c>
      <c r="E23" s="242" t="s">
        <v>69</v>
      </c>
      <c r="F23" s="245"/>
    </row>
    <row r="24" ht="19.5" customHeight="1" spans="1:6">
      <c r="A24" s="243"/>
      <c r="B24" s="242" t="s">
        <v>70</v>
      </c>
      <c r="C24" s="260"/>
      <c r="D24" s="243" t="s">
        <v>71</v>
      </c>
      <c r="E24" s="242" t="s">
        <v>72</v>
      </c>
      <c r="F24" s="245"/>
    </row>
    <row r="25" ht="19.5" customHeight="1" spans="1:6">
      <c r="A25" s="243"/>
      <c r="B25" s="242" t="s">
        <v>73</v>
      </c>
      <c r="C25" s="260"/>
      <c r="D25" s="243" t="s">
        <v>74</v>
      </c>
      <c r="E25" s="242" t="s">
        <v>75</v>
      </c>
      <c r="F25" s="245">
        <v>1207181</v>
      </c>
    </row>
    <row r="26" ht="19.5" customHeight="1" spans="1:6">
      <c r="A26" s="243"/>
      <c r="B26" s="242" t="s">
        <v>76</v>
      </c>
      <c r="C26" s="260"/>
      <c r="D26" s="243" t="s">
        <v>77</v>
      </c>
      <c r="E26" s="242" t="s">
        <v>78</v>
      </c>
      <c r="F26" s="245"/>
    </row>
    <row r="27" ht="19.5" customHeight="1" spans="1:6">
      <c r="A27" s="243"/>
      <c r="B27" s="242" t="s">
        <v>79</v>
      </c>
      <c r="C27" s="260"/>
      <c r="D27" s="243" t="s">
        <v>80</v>
      </c>
      <c r="E27" s="242" t="s">
        <v>81</v>
      </c>
      <c r="F27" s="245"/>
    </row>
    <row r="28" ht="19.5" customHeight="1" spans="1:6">
      <c r="A28" s="243"/>
      <c r="B28" s="242" t="s">
        <v>82</v>
      </c>
      <c r="C28" s="260"/>
      <c r="D28" s="243" t="s">
        <v>83</v>
      </c>
      <c r="E28" s="242" t="s">
        <v>84</v>
      </c>
      <c r="F28" s="245"/>
    </row>
    <row r="29" ht="19.5" customHeight="1" spans="1:6">
      <c r="A29" s="243"/>
      <c r="B29" s="242" t="s">
        <v>85</v>
      </c>
      <c r="C29" s="260"/>
      <c r="D29" s="243" t="s">
        <v>86</v>
      </c>
      <c r="E29" s="242" t="s">
        <v>87</v>
      </c>
      <c r="F29" s="245"/>
    </row>
    <row r="30" ht="19.5" customHeight="1" spans="1:6">
      <c r="A30" s="242"/>
      <c r="B30" s="242" t="s">
        <v>88</v>
      </c>
      <c r="C30" s="260"/>
      <c r="D30" s="243" t="s">
        <v>89</v>
      </c>
      <c r="E30" s="242" t="s">
        <v>90</v>
      </c>
      <c r="F30" s="245"/>
    </row>
    <row r="31" ht="19.5" customHeight="1" spans="1:6">
      <c r="A31" s="242"/>
      <c r="B31" s="242" t="s">
        <v>91</v>
      </c>
      <c r="C31" s="260"/>
      <c r="D31" s="243" t="s">
        <v>92</v>
      </c>
      <c r="E31" s="242" t="s">
        <v>93</v>
      </c>
      <c r="F31" s="245"/>
    </row>
    <row r="32" ht="19.5" customHeight="1" spans="1:6">
      <c r="A32" s="242"/>
      <c r="B32" s="242" t="s">
        <v>94</v>
      </c>
      <c r="C32" s="260"/>
      <c r="D32" s="243" t="s">
        <v>95</v>
      </c>
      <c r="E32" s="242" t="s">
        <v>96</v>
      </c>
      <c r="F32" s="245"/>
    </row>
    <row r="33" ht="19.5" customHeight="1" spans="1:6">
      <c r="A33" s="242" t="s">
        <v>97</v>
      </c>
      <c r="B33" s="242" t="s">
        <v>98</v>
      </c>
      <c r="C33" s="245">
        <v>23993545.24</v>
      </c>
      <c r="D33" s="242" t="s">
        <v>99</v>
      </c>
      <c r="E33" s="242" t="s">
        <v>100</v>
      </c>
      <c r="F33" s="245">
        <v>23991545.24</v>
      </c>
    </row>
    <row r="34" ht="19.5" customHeight="1" spans="1:6">
      <c r="A34" s="243" t="s">
        <v>101</v>
      </c>
      <c r="B34" s="242" t="s">
        <v>102</v>
      </c>
      <c r="C34" s="245"/>
      <c r="D34" s="243" t="s">
        <v>103</v>
      </c>
      <c r="E34" s="242" t="s">
        <v>104</v>
      </c>
      <c r="F34" s="245"/>
    </row>
    <row r="35" ht="19.5" customHeight="1" spans="1:6">
      <c r="A35" s="243" t="s">
        <v>105</v>
      </c>
      <c r="B35" s="242" t="s">
        <v>106</v>
      </c>
      <c r="C35" s="245">
        <v>1924</v>
      </c>
      <c r="D35" s="243" t="s">
        <v>107</v>
      </c>
      <c r="E35" s="242" t="s">
        <v>108</v>
      </c>
      <c r="F35" s="245">
        <v>3924</v>
      </c>
    </row>
    <row r="36" ht="19.5" customHeight="1" spans="1:6">
      <c r="A36" s="242" t="s">
        <v>109</v>
      </c>
      <c r="B36" s="242" t="s">
        <v>110</v>
      </c>
      <c r="C36" s="245">
        <v>23995469.24</v>
      </c>
      <c r="D36" s="242" t="s">
        <v>109</v>
      </c>
      <c r="E36" s="242" t="s">
        <v>111</v>
      </c>
      <c r="F36" s="245">
        <v>23995469.24</v>
      </c>
    </row>
    <row r="37" ht="19.5" customHeight="1" spans="1:6">
      <c r="A37" s="256" t="s">
        <v>112</v>
      </c>
      <c r="B37" s="256"/>
      <c r="C37" s="256"/>
      <c r="D37" s="256"/>
      <c r="E37" s="256"/>
      <c r="F37" s="256"/>
    </row>
    <row r="38" ht="19.5" customHeight="1" spans="1:6">
      <c r="A38" s="256" t="s">
        <v>113</v>
      </c>
      <c r="B38" s="256"/>
      <c r="C38" s="256"/>
      <c r="D38" s="256"/>
      <c r="E38" s="256"/>
      <c r="F38" s="2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E22" sqref="E22"/>
    </sheetView>
  </sheetViews>
  <sheetFormatPr defaultColWidth="9" defaultRowHeight="13.5" outlineLevelCol="4"/>
  <cols>
    <col min="1" max="1" width="41.25" customWidth="1"/>
    <col min="2" max="2" width="10" customWidth="1"/>
    <col min="3" max="5" width="27.125" customWidth="1"/>
  </cols>
  <sheetData>
    <row r="1" ht="25.5" spans="3:3">
      <c r="C1" s="240" t="s">
        <v>443</v>
      </c>
    </row>
    <row r="2" ht="14.25" spans="5:5">
      <c r="E2" s="241" t="s">
        <v>444</v>
      </c>
    </row>
    <row r="3" ht="14.25" spans="1:5">
      <c r="A3" s="241" t="s">
        <v>2</v>
      </c>
      <c r="E3" s="241" t="s">
        <v>445</v>
      </c>
    </row>
    <row r="4" ht="15" customHeight="1" spans="1:5">
      <c r="A4" s="248" t="s">
        <v>446</v>
      </c>
      <c r="B4" s="248" t="s">
        <v>7</v>
      </c>
      <c r="C4" s="248" t="s">
        <v>447</v>
      </c>
      <c r="D4" s="248" t="s">
        <v>448</v>
      </c>
      <c r="E4" s="248" t="s">
        <v>449</v>
      </c>
    </row>
    <row r="5" ht="15" customHeight="1" spans="1:5">
      <c r="A5" s="248" t="s">
        <v>450</v>
      </c>
      <c r="B5" s="248"/>
      <c r="C5" s="248" t="s">
        <v>11</v>
      </c>
      <c r="D5" s="248" t="s">
        <v>12</v>
      </c>
      <c r="E5" s="248" t="s">
        <v>20</v>
      </c>
    </row>
    <row r="6" ht="15" customHeight="1" spans="1:5">
      <c r="A6" s="249" t="s">
        <v>451</v>
      </c>
      <c r="B6" s="248" t="s">
        <v>11</v>
      </c>
      <c r="C6" s="250" t="s">
        <v>452</v>
      </c>
      <c r="D6" s="250" t="s">
        <v>452</v>
      </c>
      <c r="E6" s="250" t="s">
        <v>452</v>
      </c>
    </row>
    <row r="7" ht="15" customHeight="1" spans="1:5">
      <c r="A7" s="251" t="s">
        <v>453</v>
      </c>
      <c r="B7" s="248" t="s">
        <v>12</v>
      </c>
      <c r="C7" s="252">
        <v>745000</v>
      </c>
      <c r="D7" s="252">
        <v>745000</v>
      </c>
      <c r="E7" s="252">
        <v>709776.36</v>
      </c>
    </row>
    <row r="8" ht="15" customHeight="1" spans="1:5">
      <c r="A8" s="251" t="s">
        <v>454</v>
      </c>
      <c r="B8" s="248" t="s">
        <v>20</v>
      </c>
      <c r="C8" s="252">
        <v>0</v>
      </c>
      <c r="D8" s="252">
        <v>0</v>
      </c>
      <c r="E8" s="252">
        <v>0</v>
      </c>
    </row>
    <row r="9" ht="15" customHeight="1" spans="1:5">
      <c r="A9" s="251" t="s">
        <v>455</v>
      </c>
      <c r="B9" s="248" t="s">
        <v>24</v>
      </c>
      <c r="C9" s="252">
        <v>690000</v>
      </c>
      <c r="D9" s="252">
        <v>690000</v>
      </c>
      <c r="E9" s="252">
        <v>689776.36</v>
      </c>
    </row>
    <row r="10" ht="15" customHeight="1" spans="1:5">
      <c r="A10" s="251" t="s">
        <v>456</v>
      </c>
      <c r="B10" s="248" t="s">
        <v>28</v>
      </c>
      <c r="C10" s="252">
        <v>0</v>
      </c>
      <c r="D10" s="252">
        <v>0</v>
      </c>
      <c r="E10" s="252">
        <v>0</v>
      </c>
    </row>
    <row r="11" ht="15" customHeight="1" spans="1:5">
      <c r="A11" s="251" t="s">
        <v>457</v>
      </c>
      <c r="B11" s="248" t="s">
        <v>32</v>
      </c>
      <c r="C11" s="252">
        <v>690000</v>
      </c>
      <c r="D11" s="252">
        <v>690000</v>
      </c>
      <c r="E11" s="252">
        <v>689776.36</v>
      </c>
    </row>
    <row r="12" ht="15" customHeight="1" spans="1:5">
      <c r="A12" s="251" t="s">
        <v>458</v>
      </c>
      <c r="B12" s="248" t="s">
        <v>36</v>
      </c>
      <c r="C12" s="252">
        <v>55000</v>
      </c>
      <c r="D12" s="252">
        <v>55000</v>
      </c>
      <c r="E12" s="252">
        <v>20000</v>
      </c>
    </row>
    <row r="13" ht="15" customHeight="1" spans="1:5">
      <c r="A13" s="251" t="s">
        <v>459</v>
      </c>
      <c r="B13" s="248" t="s">
        <v>40</v>
      </c>
      <c r="C13" s="250" t="s">
        <v>452</v>
      </c>
      <c r="D13" s="250" t="s">
        <v>452</v>
      </c>
      <c r="E13" s="252">
        <v>20000</v>
      </c>
    </row>
    <row r="14" ht="15" customHeight="1" spans="1:5">
      <c r="A14" s="251" t="s">
        <v>460</v>
      </c>
      <c r="B14" s="248" t="s">
        <v>43</v>
      </c>
      <c r="C14" s="250" t="s">
        <v>452</v>
      </c>
      <c r="D14" s="250" t="s">
        <v>452</v>
      </c>
      <c r="E14" s="252"/>
    </row>
    <row r="15" ht="15" customHeight="1" spans="1:5">
      <c r="A15" s="251" t="s">
        <v>461</v>
      </c>
      <c r="B15" s="248" t="s">
        <v>46</v>
      </c>
      <c r="C15" s="250" t="s">
        <v>452</v>
      </c>
      <c r="D15" s="250" t="s">
        <v>452</v>
      </c>
      <c r="E15" s="252"/>
    </row>
    <row r="16" ht="15" customHeight="1" spans="1:5">
      <c r="A16" s="251" t="s">
        <v>462</v>
      </c>
      <c r="B16" s="248" t="s">
        <v>49</v>
      </c>
      <c r="C16" s="250" t="s">
        <v>452</v>
      </c>
      <c r="D16" s="250" t="s">
        <v>452</v>
      </c>
      <c r="E16" s="250" t="s">
        <v>452</v>
      </c>
    </row>
    <row r="17" ht="15" customHeight="1" spans="1:5">
      <c r="A17" s="251" t="s">
        <v>463</v>
      </c>
      <c r="B17" s="248" t="s">
        <v>52</v>
      </c>
      <c r="C17" s="250" t="s">
        <v>452</v>
      </c>
      <c r="D17" s="250" t="s">
        <v>452</v>
      </c>
      <c r="E17" s="252"/>
    </row>
    <row r="18" ht="15" customHeight="1" spans="1:5">
      <c r="A18" s="251" t="s">
        <v>464</v>
      </c>
      <c r="B18" s="248" t="s">
        <v>55</v>
      </c>
      <c r="C18" s="250" t="s">
        <v>452</v>
      </c>
      <c r="D18" s="250" t="s">
        <v>452</v>
      </c>
      <c r="E18" s="252"/>
    </row>
    <row r="19" ht="15" customHeight="1" spans="1:5">
      <c r="A19" s="251" t="s">
        <v>465</v>
      </c>
      <c r="B19" s="248" t="s">
        <v>58</v>
      </c>
      <c r="C19" s="250" t="s">
        <v>452</v>
      </c>
      <c r="D19" s="250" t="s">
        <v>452</v>
      </c>
      <c r="E19" s="253"/>
    </row>
    <row r="20" ht="15" customHeight="1" spans="1:5">
      <c r="A20" s="251" t="s">
        <v>466</v>
      </c>
      <c r="B20" s="248" t="s">
        <v>61</v>
      </c>
      <c r="C20" s="250" t="s">
        <v>452</v>
      </c>
      <c r="D20" s="250" t="s">
        <v>452</v>
      </c>
      <c r="E20" s="253">
        <v>11</v>
      </c>
    </row>
    <row r="21" ht="15" customHeight="1" spans="1:5">
      <c r="A21" s="251" t="s">
        <v>467</v>
      </c>
      <c r="B21" s="248" t="s">
        <v>64</v>
      </c>
      <c r="C21" s="250" t="s">
        <v>452</v>
      </c>
      <c r="D21" s="250" t="s">
        <v>452</v>
      </c>
      <c r="E21" s="253">
        <v>29</v>
      </c>
    </row>
    <row r="22" ht="15" customHeight="1" spans="1:5">
      <c r="A22" s="251" t="s">
        <v>468</v>
      </c>
      <c r="B22" s="248" t="s">
        <v>67</v>
      </c>
      <c r="C22" s="250" t="s">
        <v>452</v>
      </c>
      <c r="D22" s="250" t="s">
        <v>452</v>
      </c>
      <c r="E22" s="253"/>
    </row>
    <row r="23" ht="15" customHeight="1" spans="1:5">
      <c r="A23" s="251" t="s">
        <v>469</v>
      </c>
      <c r="B23" s="248" t="s">
        <v>70</v>
      </c>
      <c r="C23" s="250" t="s">
        <v>452</v>
      </c>
      <c r="D23" s="250" t="s">
        <v>452</v>
      </c>
      <c r="E23" s="253">
        <v>223</v>
      </c>
    </row>
    <row r="24" ht="15" customHeight="1" spans="1:5">
      <c r="A24" s="251" t="s">
        <v>470</v>
      </c>
      <c r="B24" s="248" t="s">
        <v>73</v>
      </c>
      <c r="C24" s="250" t="s">
        <v>452</v>
      </c>
      <c r="D24" s="250" t="s">
        <v>452</v>
      </c>
      <c r="E24" s="253"/>
    </row>
    <row r="25" ht="15" customHeight="1" spans="1:5">
      <c r="A25" s="251" t="s">
        <v>471</v>
      </c>
      <c r="B25" s="248" t="s">
        <v>76</v>
      </c>
      <c r="C25" s="250" t="s">
        <v>452</v>
      </c>
      <c r="D25" s="250" t="s">
        <v>452</v>
      </c>
      <c r="E25" s="252"/>
    </row>
    <row r="26" ht="15" customHeight="1" spans="1:5">
      <c r="A26" s="251" t="s">
        <v>472</v>
      </c>
      <c r="B26" s="248" t="s">
        <v>79</v>
      </c>
      <c r="C26" s="250" t="s">
        <v>452</v>
      </c>
      <c r="D26" s="250" t="s">
        <v>452</v>
      </c>
      <c r="E26" s="252"/>
    </row>
    <row r="27" ht="15" customHeight="1" spans="1:5">
      <c r="A27" s="249" t="s">
        <v>473</v>
      </c>
      <c r="B27" s="248" t="s">
        <v>82</v>
      </c>
      <c r="C27" s="250" t="s">
        <v>452</v>
      </c>
      <c r="D27" s="250" t="s">
        <v>452</v>
      </c>
      <c r="E27" s="252">
        <v>2160767.56</v>
      </c>
    </row>
    <row r="28" ht="15" customHeight="1" spans="1:5">
      <c r="A28" s="251" t="s">
        <v>474</v>
      </c>
      <c r="B28" s="248" t="s">
        <v>85</v>
      </c>
      <c r="C28" s="250" t="s">
        <v>452</v>
      </c>
      <c r="D28" s="250" t="s">
        <v>452</v>
      </c>
      <c r="E28" s="252">
        <v>2160767.56</v>
      </c>
    </row>
    <row r="29" ht="15" customHeight="1" spans="1:5">
      <c r="A29" s="251" t="s">
        <v>475</v>
      </c>
      <c r="B29" s="248" t="s">
        <v>88</v>
      </c>
      <c r="C29" s="250" t="s">
        <v>452</v>
      </c>
      <c r="D29" s="250" t="s">
        <v>452</v>
      </c>
      <c r="E29" s="252"/>
    </row>
    <row r="30" ht="41.25" customHeight="1" spans="1:5">
      <c r="A30" s="246" t="s">
        <v>476</v>
      </c>
      <c r="B30" s="246"/>
      <c r="C30" s="246"/>
      <c r="D30" s="246"/>
      <c r="E30" s="246"/>
    </row>
    <row r="31" ht="21" customHeight="1" spans="1:5">
      <c r="A31" s="246" t="s">
        <v>477</v>
      </c>
      <c r="B31" s="246"/>
      <c r="C31" s="246"/>
      <c r="D31" s="246"/>
      <c r="E31" s="246"/>
    </row>
    <row r="33" spans="3:3">
      <c r="C33" s="24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1"/>
    </sheetView>
  </sheetViews>
  <sheetFormatPr defaultColWidth="9" defaultRowHeight="13.5" outlineLevelCol="4"/>
  <cols>
    <col min="1" max="1" width="43.75" customWidth="1"/>
    <col min="2" max="2" width="11" customWidth="1"/>
    <col min="3" max="5" width="16.25" customWidth="1"/>
  </cols>
  <sheetData>
    <row r="1" ht="25.5" spans="2:2">
      <c r="B1" s="240" t="s">
        <v>478</v>
      </c>
    </row>
    <row r="2" ht="14.25" spans="5:5">
      <c r="E2" s="241" t="s">
        <v>479</v>
      </c>
    </row>
    <row r="3" ht="14.25" spans="1:5">
      <c r="A3" s="241" t="s">
        <v>2</v>
      </c>
      <c r="E3" s="241" t="s">
        <v>3</v>
      </c>
    </row>
    <row r="4" ht="15" customHeight="1" spans="1:5">
      <c r="A4" s="242" t="s">
        <v>446</v>
      </c>
      <c r="B4" s="242" t="s">
        <v>7</v>
      </c>
      <c r="C4" s="242" t="s">
        <v>447</v>
      </c>
      <c r="D4" s="242" t="s">
        <v>448</v>
      </c>
      <c r="E4" s="242" t="s">
        <v>449</v>
      </c>
    </row>
    <row r="5" ht="15" customHeight="1" spans="1:5">
      <c r="A5" s="243" t="s">
        <v>450</v>
      </c>
      <c r="B5" s="244"/>
      <c r="C5" s="244" t="s">
        <v>11</v>
      </c>
      <c r="D5" s="244" t="s">
        <v>12</v>
      </c>
      <c r="E5" s="244" t="s">
        <v>20</v>
      </c>
    </row>
    <row r="6" ht="15" customHeight="1" spans="1:5">
      <c r="A6" s="243" t="s">
        <v>480</v>
      </c>
      <c r="B6" s="244" t="s">
        <v>11</v>
      </c>
      <c r="C6" s="244" t="s">
        <v>452</v>
      </c>
      <c r="D6" s="244" t="s">
        <v>452</v>
      </c>
      <c r="E6" s="244" t="s">
        <v>452</v>
      </c>
    </row>
    <row r="7" ht="15" customHeight="1" spans="1:5">
      <c r="A7" s="243" t="s">
        <v>453</v>
      </c>
      <c r="B7" s="244" t="s">
        <v>12</v>
      </c>
      <c r="C7" s="245">
        <v>745000</v>
      </c>
      <c r="D7" s="245">
        <v>745000</v>
      </c>
      <c r="E7" s="245">
        <v>709776.36</v>
      </c>
    </row>
    <row r="8" ht="15" customHeight="1" spans="1:5">
      <c r="A8" s="243" t="s">
        <v>454</v>
      </c>
      <c r="B8" s="244" t="s">
        <v>20</v>
      </c>
      <c r="C8" s="245">
        <v>0</v>
      </c>
      <c r="D8" s="245">
        <v>0</v>
      </c>
      <c r="E8" s="245">
        <v>0</v>
      </c>
    </row>
    <row r="9" ht="15" customHeight="1" spans="1:5">
      <c r="A9" s="243" t="s">
        <v>455</v>
      </c>
      <c r="B9" s="244" t="s">
        <v>24</v>
      </c>
      <c r="C9" s="245">
        <v>690000</v>
      </c>
      <c r="D9" s="245">
        <v>690000</v>
      </c>
      <c r="E9" s="245">
        <v>689776.36</v>
      </c>
    </row>
    <row r="10" ht="15" customHeight="1" spans="1:5">
      <c r="A10" s="243" t="s">
        <v>456</v>
      </c>
      <c r="B10" s="244" t="s">
        <v>28</v>
      </c>
      <c r="C10" s="245">
        <v>0</v>
      </c>
      <c r="D10" s="245">
        <v>0</v>
      </c>
      <c r="E10" s="245">
        <v>0</v>
      </c>
    </row>
    <row r="11" ht="15" customHeight="1" spans="1:5">
      <c r="A11" s="243" t="s">
        <v>457</v>
      </c>
      <c r="B11" s="244" t="s">
        <v>32</v>
      </c>
      <c r="C11" s="245">
        <v>690000</v>
      </c>
      <c r="D11" s="245">
        <v>690000</v>
      </c>
      <c r="E11" s="245">
        <v>689776.36</v>
      </c>
    </row>
    <row r="12" ht="15" customHeight="1" spans="1:5">
      <c r="A12" s="243" t="s">
        <v>458</v>
      </c>
      <c r="B12" s="244" t="s">
        <v>36</v>
      </c>
      <c r="C12" s="245">
        <v>55000</v>
      </c>
      <c r="D12" s="245">
        <v>55000</v>
      </c>
      <c r="E12" s="245">
        <v>20000</v>
      </c>
    </row>
    <row r="13" ht="15" customHeight="1" spans="1:5">
      <c r="A13" s="243" t="s">
        <v>459</v>
      </c>
      <c r="B13" s="244" t="s">
        <v>40</v>
      </c>
      <c r="C13" s="244" t="s">
        <v>452</v>
      </c>
      <c r="D13" s="244" t="s">
        <v>452</v>
      </c>
      <c r="E13" s="245">
        <v>20000</v>
      </c>
    </row>
    <row r="14" ht="15" customHeight="1" spans="1:5">
      <c r="A14" s="243" t="s">
        <v>460</v>
      </c>
      <c r="B14" s="244" t="s">
        <v>43</v>
      </c>
      <c r="C14" s="244" t="s">
        <v>452</v>
      </c>
      <c r="D14" s="244" t="s">
        <v>452</v>
      </c>
      <c r="E14" s="244" t="s">
        <v>452</v>
      </c>
    </row>
    <row r="15" ht="15" customHeight="1" spans="1:5">
      <c r="A15" s="243" t="s">
        <v>461</v>
      </c>
      <c r="B15" s="244" t="s">
        <v>46</v>
      </c>
      <c r="C15" s="244" t="s">
        <v>452</v>
      </c>
      <c r="D15" s="244" t="s">
        <v>452</v>
      </c>
      <c r="E15" s="244" t="s">
        <v>452</v>
      </c>
    </row>
    <row r="16" ht="48" customHeight="1" spans="1:5">
      <c r="A16" s="246" t="s">
        <v>481</v>
      </c>
      <c r="B16" s="246"/>
      <c r="C16" s="246"/>
      <c r="D16" s="246"/>
      <c r="E16" s="246"/>
    </row>
    <row r="18" spans="2:2">
      <c r="B18" s="24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15" zoomScaleNormal="115" workbookViewId="0">
      <selection activeCell="G8" sqref="G8"/>
    </sheetView>
  </sheetViews>
  <sheetFormatPr defaultColWidth="9" defaultRowHeight="14.25"/>
  <cols>
    <col min="1" max="1" width="6.25" style="204" customWidth="1"/>
    <col min="2" max="2" width="5.125" style="204" customWidth="1"/>
    <col min="3" max="4" width="9.75" style="204" customWidth="1"/>
    <col min="5" max="5" width="9.125" style="204" customWidth="1"/>
    <col min="6" max="11" width="6.75" style="204" customWidth="1"/>
    <col min="12" max="12" width="8.5" style="204" customWidth="1"/>
    <col min="13" max="13" width="11.5" style="204" customWidth="1"/>
    <col min="14" max="14" width="7.25" style="205" customWidth="1"/>
    <col min="15" max="15" width="7.25" style="204" customWidth="1"/>
    <col min="16" max="16" width="9.125" style="204" customWidth="1"/>
    <col min="17" max="17" width="9" style="204"/>
    <col min="18" max="20" width="7.375" style="204" customWidth="1"/>
    <col min="21" max="21" width="6.75" style="204" customWidth="1"/>
    <col min="22" max="16384" width="9" style="204"/>
  </cols>
  <sheetData>
    <row r="1" s="202" customFormat="1" ht="36" customHeight="1" spans="1:21">
      <c r="A1" s="206" t="s">
        <v>482</v>
      </c>
      <c r="B1" s="206"/>
      <c r="C1" s="206"/>
      <c r="D1" s="206"/>
      <c r="E1" s="206"/>
      <c r="F1" s="206"/>
      <c r="G1" s="206"/>
      <c r="H1" s="206"/>
      <c r="I1" s="206"/>
      <c r="J1" s="206"/>
      <c r="K1" s="206"/>
      <c r="L1" s="206"/>
      <c r="M1" s="206"/>
      <c r="N1" s="222"/>
      <c r="O1" s="206"/>
      <c r="P1" s="206"/>
      <c r="Q1" s="206"/>
      <c r="R1" s="206"/>
      <c r="S1" s="206"/>
      <c r="T1" s="206"/>
      <c r="U1" s="206"/>
    </row>
    <row r="2" s="202" customFormat="1" ht="18" customHeight="1" spans="1:21">
      <c r="A2" s="207"/>
      <c r="B2" s="207"/>
      <c r="C2" s="207"/>
      <c r="D2" s="207"/>
      <c r="E2" s="207"/>
      <c r="F2" s="207"/>
      <c r="G2" s="207"/>
      <c r="H2" s="207"/>
      <c r="I2" s="207"/>
      <c r="J2" s="207"/>
      <c r="K2" s="207"/>
      <c r="L2" s="207"/>
      <c r="M2" s="207"/>
      <c r="N2" s="223"/>
      <c r="T2" s="232"/>
      <c r="U2" s="233" t="s">
        <v>483</v>
      </c>
    </row>
    <row r="3" s="202" customFormat="1" ht="18" customHeight="1" spans="1:21">
      <c r="A3" s="208" t="s">
        <v>2</v>
      </c>
      <c r="B3" s="207"/>
      <c r="C3" s="207"/>
      <c r="D3" s="207"/>
      <c r="E3" s="209"/>
      <c r="F3" s="209"/>
      <c r="G3" s="207"/>
      <c r="H3" s="207"/>
      <c r="I3" s="207"/>
      <c r="J3" s="207"/>
      <c r="K3" s="207"/>
      <c r="L3" s="207"/>
      <c r="M3" s="207"/>
      <c r="N3" s="223"/>
      <c r="T3" s="232"/>
      <c r="U3" s="233" t="s">
        <v>3</v>
      </c>
    </row>
    <row r="4" s="167" customFormat="1" ht="24" customHeight="1" spans="1:21">
      <c r="A4" s="210" t="s">
        <v>6</v>
      </c>
      <c r="B4" s="210" t="s">
        <v>7</v>
      </c>
      <c r="C4" s="211" t="s">
        <v>484</v>
      </c>
      <c r="D4" s="212" t="s">
        <v>485</v>
      </c>
      <c r="E4" s="210" t="s">
        <v>486</v>
      </c>
      <c r="F4" s="213" t="s">
        <v>487</v>
      </c>
      <c r="G4" s="214"/>
      <c r="H4" s="214"/>
      <c r="I4" s="214"/>
      <c r="J4" s="214"/>
      <c r="K4" s="214"/>
      <c r="L4" s="214"/>
      <c r="M4" s="214"/>
      <c r="N4" s="224"/>
      <c r="O4" s="225"/>
      <c r="P4" s="226" t="s">
        <v>488</v>
      </c>
      <c r="Q4" s="210" t="s">
        <v>489</v>
      </c>
      <c r="R4" s="211" t="s">
        <v>490</v>
      </c>
      <c r="S4" s="234"/>
      <c r="T4" s="235" t="s">
        <v>491</v>
      </c>
      <c r="U4" s="234"/>
    </row>
    <row r="5" s="167" customFormat="1" ht="36" customHeight="1" spans="1:21">
      <c r="A5" s="210"/>
      <c r="B5" s="210"/>
      <c r="C5" s="215"/>
      <c r="D5" s="212"/>
      <c r="E5" s="210"/>
      <c r="F5" s="216" t="s">
        <v>124</v>
      </c>
      <c r="G5" s="216"/>
      <c r="H5" s="216" t="s">
        <v>492</v>
      </c>
      <c r="I5" s="216"/>
      <c r="J5" s="227" t="s">
        <v>493</v>
      </c>
      <c r="K5" s="228"/>
      <c r="L5" s="229" t="s">
        <v>494</v>
      </c>
      <c r="M5" s="229"/>
      <c r="N5" s="154" t="s">
        <v>495</v>
      </c>
      <c r="O5" s="154"/>
      <c r="P5" s="226"/>
      <c r="Q5" s="210"/>
      <c r="R5" s="217"/>
      <c r="S5" s="236"/>
      <c r="T5" s="237"/>
      <c r="U5" s="236"/>
    </row>
    <row r="6" s="167" customFormat="1" ht="24" customHeight="1" spans="1:21">
      <c r="A6" s="210"/>
      <c r="B6" s="210"/>
      <c r="C6" s="217"/>
      <c r="D6" s="212"/>
      <c r="E6" s="210"/>
      <c r="F6" s="216" t="s">
        <v>496</v>
      </c>
      <c r="G6" s="218" t="s">
        <v>497</v>
      </c>
      <c r="H6" s="216" t="s">
        <v>496</v>
      </c>
      <c r="I6" s="218" t="s">
        <v>497</v>
      </c>
      <c r="J6" s="216" t="s">
        <v>496</v>
      </c>
      <c r="K6" s="218" t="s">
        <v>497</v>
      </c>
      <c r="L6" s="216" t="s">
        <v>496</v>
      </c>
      <c r="M6" s="218" t="s">
        <v>497</v>
      </c>
      <c r="N6" s="216" t="s">
        <v>496</v>
      </c>
      <c r="O6" s="218" t="s">
        <v>497</v>
      </c>
      <c r="P6" s="226"/>
      <c r="Q6" s="210"/>
      <c r="R6" s="216" t="s">
        <v>496</v>
      </c>
      <c r="S6" s="238" t="s">
        <v>497</v>
      </c>
      <c r="T6" s="216" t="s">
        <v>496</v>
      </c>
      <c r="U6" s="218" t="s">
        <v>497</v>
      </c>
    </row>
    <row r="7" s="203" customFormat="1" ht="24" customHeight="1" spans="1:21">
      <c r="A7" s="210" t="s">
        <v>10</v>
      </c>
      <c r="B7" s="210"/>
      <c r="C7" s="210">
        <v>1</v>
      </c>
      <c r="D7" s="218" t="s">
        <v>12</v>
      </c>
      <c r="E7" s="210">
        <v>3</v>
      </c>
      <c r="F7" s="210">
        <v>4</v>
      </c>
      <c r="G7" s="218" t="s">
        <v>28</v>
      </c>
      <c r="H7" s="210">
        <v>6</v>
      </c>
      <c r="I7" s="210">
        <v>7</v>
      </c>
      <c r="J7" s="218" t="s">
        <v>40</v>
      </c>
      <c r="K7" s="210">
        <v>9</v>
      </c>
      <c r="L7" s="210">
        <v>10</v>
      </c>
      <c r="M7" s="218" t="s">
        <v>49</v>
      </c>
      <c r="N7" s="210">
        <v>12</v>
      </c>
      <c r="O7" s="210">
        <v>13</v>
      </c>
      <c r="P7" s="218" t="s">
        <v>58</v>
      </c>
      <c r="Q7" s="210">
        <v>15</v>
      </c>
      <c r="R7" s="210">
        <v>16</v>
      </c>
      <c r="S7" s="218" t="s">
        <v>67</v>
      </c>
      <c r="T7" s="210">
        <v>18</v>
      </c>
      <c r="U7" s="210">
        <v>19</v>
      </c>
    </row>
    <row r="8" s="167" customFormat="1" ht="24" customHeight="1" spans="1:21">
      <c r="A8" s="219" t="s">
        <v>129</v>
      </c>
      <c r="B8" s="210">
        <v>1</v>
      </c>
      <c r="C8" s="219">
        <v>2482373.67</v>
      </c>
      <c r="D8" s="220">
        <v>13267596.79</v>
      </c>
      <c r="E8" s="220">
        <v>54330.71</v>
      </c>
      <c r="F8" s="220">
        <v>13213264.08</v>
      </c>
      <c r="G8" s="220">
        <v>2428040.96</v>
      </c>
      <c r="H8" s="220">
        <v>746000</v>
      </c>
      <c r="I8" s="220">
        <v>0</v>
      </c>
      <c r="J8" s="220">
        <v>4900918</v>
      </c>
      <c r="K8" s="220">
        <v>598785.83</v>
      </c>
      <c r="L8" s="220"/>
      <c r="M8" s="220"/>
      <c r="N8" s="230">
        <v>7566346.08</v>
      </c>
      <c r="O8" s="230">
        <v>1829255.13</v>
      </c>
      <c r="P8" s="231"/>
      <c r="Q8" s="231"/>
      <c r="R8" s="239">
        <v>2</v>
      </c>
      <c r="S8" s="239">
        <v>2</v>
      </c>
      <c r="T8" s="219"/>
      <c r="U8" s="231"/>
    </row>
    <row r="9" s="167" customFormat="1" ht="49" customHeight="1" spans="1:21">
      <c r="A9" s="221" t="s">
        <v>498</v>
      </c>
      <c r="B9" s="221"/>
      <c r="C9" s="221"/>
      <c r="D9" s="221"/>
      <c r="E9" s="221"/>
      <c r="F9" s="221"/>
      <c r="G9" s="221"/>
      <c r="H9" s="221"/>
      <c r="I9" s="221"/>
      <c r="J9" s="221"/>
      <c r="K9" s="221"/>
      <c r="L9" s="221"/>
      <c r="M9" s="221"/>
      <c r="N9" s="221"/>
      <c r="O9" s="221"/>
      <c r="P9" s="221"/>
      <c r="Q9" s="221"/>
      <c r="R9" s="221"/>
      <c r="S9" s="221"/>
      <c r="T9" s="221"/>
      <c r="U9" s="221"/>
    </row>
    <row r="10" s="204" customFormat="1" ht="26.25" customHeight="1" spans="14:14">
      <c r="N10" s="205"/>
    </row>
    <row r="11" s="204" customFormat="1" ht="26.25" customHeight="1" spans="14:14">
      <c r="N11" s="205"/>
    </row>
    <row r="12" s="204" customFormat="1" ht="26.25" customHeight="1" spans="14:14">
      <c r="N12" s="205"/>
    </row>
    <row r="13" s="204" customFormat="1" ht="26.25" customHeight="1" spans="14:14">
      <c r="N13" s="205"/>
    </row>
    <row r="14" s="204" customFormat="1" ht="26.25" customHeight="1" spans="14:14">
      <c r="N14" s="205"/>
    </row>
    <row r="15" s="204" customFormat="1" ht="26.25" customHeight="1" spans="14:14">
      <c r="N15" s="205"/>
    </row>
    <row r="16" s="204" customFormat="1" ht="26.25" customHeight="1" spans="14:14">
      <c r="N16" s="205"/>
    </row>
    <row r="17" s="204" customFormat="1" ht="26.25" customHeight="1" spans="14:14">
      <c r="N17" s="205"/>
    </row>
    <row r="18" s="204" customFormat="1" ht="26.25" customHeight="1" spans="14:14">
      <c r="N18" s="205"/>
    </row>
    <row r="19" s="204" customFormat="1" ht="26.25" customHeight="1" spans="14:14">
      <c r="N19" s="205"/>
    </row>
    <row r="20" s="204" customFormat="1" ht="26.25" customHeight="1" spans="14:14">
      <c r="N20" s="205"/>
    </row>
    <row r="21" s="204" customFormat="1" ht="26.25" customHeight="1" spans="14:14">
      <c r="N21" s="205"/>
    </row>
    <row r="22" s="204" customFormat="1" ht="26.25" customHeight="1" spans="14:14">
      <c r="N22" s="205"/>
    </row>
    <row r="23" s="204" customFormat="1" ht="26.25" customHeight="1" spans="14:14">
      <c r="N23" s="205"/>
    </row>
    <row r="24" s="204" customFormat="1" ht="26.25" customHeight="1" spans="14:14">
      <c r="N24" s="205"/>
    </row>
    <row r="25" s="204" customFormat="1" ht="26.25" customHeight="1" spans="14:14">
      <c r="N25" s="205"/>
    </row>
    <row r="26" s="204" customFormat="1" ht="26.25" customHeight="1" spans="14:14">
      <c r="N26" s="205"/>
    </row>
    <row r="27" s="204" customFormat="1" ht="26.25" customHeight="1" spans="14:14">
      <c r="N27" s="205"/>
    </row>
    <row r="28" s="204" customFormat="1" ht="26.25" customHeight="1" spans="14:14">
      <c r="N28" s="205"/>
    </row>
    <row r="29" s="204" customFormat="1" ht="26.25" customHeight="1" spans="14:14">
      <c r="N29" s="205"/>
    </row>
    <row r="30" s="204" customFormat="1" ht="26.25" customHeight="1" spans="14:14">
      <c r="N30" s="205"/>
    </row>
    <row r="31" s="204" customFormat="1" ht="26.25" customHeight="1" spans="14:14">
      <c r="N31" s="205"/>
    </row>
    <row r="32" s="204" customFormat="1" ht="26.25" customHeight="1" spans="14:14">
      <c r="N32" s="205"/>
    </row>
    <row r="33" s="204" customFormat="1" ht="26.25" customHeight="1" spans="14:14">
      <c r="N33" s="205"/>
    </row>
    <row r="34" s="204" customFormat="1" ht="26.25" customHeight="1" spans="14:14">
      <c r="N34" s="205"/>
    </row>
    <row r="35" s="204" customFormat="1" ht="26.25" customHeight="1" spans="14:14">
      <c r="N35" s="205"/>
    </row>
    <row r="36" s="204" customFormat="1" ht="26.25" customHeight="1" spans="14:14">
      <c r="N36" s="205"/>
    </row>
    <row r="37" s="204" customFormat="1" ht="26.25" customHeight="1" spans="14:14">
      <c r="N37" s="205"/>
    </row>
    <row r="38" s="204" customFormat="1" ht="26.25" customHeight="1" spans="14:14">
      <c r="N38" s="205"/>
    </row>
    <row r="39" s="204" customFormat="1" ht="26.25" customHeight="1" spans="14:14">
      <c r="N39" s="205"/>
    </row>
    <row r="40" s="204" customFormat="1" ht="26.25" customHeight="1" spans="14:14">
      <c r="N40" s="205"/>
    </row>
    <row r="41" s="204" customFormat="1" ht="26.25" customHeight="1" spans="14:14">
      <c r="N41" s="205"/>
    </row>
    <row r="42" s="204" customFormat="1" ht="26.25" customHeight="1" spans="14:14">
      <c r="N42" s="205"/>
    </row>
    <row r="43" s="204" customFormat="1" ht="26.25" customHeight="1" spans="14:14">
      <c r="N43" s="205"/>
    </row>
    <row r="44" s="204" customFormat="1" ht="26.25" customHeight="1" spans="14:14">
      <c r="N44" s="205"/>
    </row>
    <row r="45" s="204" customFormat="1" ht="26.25" customHeight="1" spans="14:14">
      <c r="N45" s="205"/>
    </row>
    <row r="46" s="204" customFormat="1" ht="26.25" customHeight="1" spans="14:14">
      <c r="N46" s="205"/>
    </row>
    <row r="47" s="204" customFormat="1" ht="26.25" customHeight="1" spans="14:14">
      <c r="N47" s="205"/>
    </row>
    <row r="48" s="204" customFormat="1" ht="26.25" customHeight="1" spans="14:14">
      <c r="N48" s="205"/>
    </row>
    <row r="49" s="204" customFormat="1" ht="26.25" customHeight="1" spans="14:14">
      <c r="N49" s="205"/>
    </row>
    <row r="50" s="204" customFormat="1" ht="26.25" customHeight="1" spans="14:14">
      <c r="N50" s="205"/>
    </row>
    <row r="51" s="204" customFormat="1" ht="26.25" customHeight="1" spans="14:14">
      <c r="N51" s="205"/>
    </row>
    <row r="52" s="204" customFormat="1" ht="26.25" customHeight="1" spans="14:14">
      <c r="N52" s="205"/>
    </row>
    <row r="53" s="204" customFormat="1" ht="26.25" customHeight="1" spans="14:14">
      <c r="N53" s="205"/>
    </row>
    <row r="54" s="204" customFormat="1" ht="26.25" customHeight="1" spans="14:14">
      <c r="N54" s="205"/>
    </row>
    <row r="55" s="204" customFormat="1" ht="26.25" customHeight="1" spans="14:14">
      <c r="N55" s="205"/>
    </row>
    <row r="56" s="204" customFormat="1" ht="26.25" customHeight="1" spans="14:14">
      <c r="N56" s="205"/>
    </row>
    <row r="57" s="204" customFormat="1" ht="26.25" customHeight="1" spans="14:14">
      <c r="N57" s="205"/>
    </row>
    <row r="58" s="204" customFormat="1" ht="26.25" customHeight="1" spans="14:14">
      <c r="N58" s="205"/>
    </row>
    <row r="59" s="204" customFormat="1" ht="26.25" customHeight="1" spans="14:14">
      <c r="N59" s="205"/>
    </row>
    <row r="60" s="204" customFormat="1" ht="26.25" customHeight="1" spans="14:14">
      <c r="N60" s="205"/>
    </row>
    <row r="61" s="204" customFormat="1" ht="26.25" customHeight="1" spans="14:14">
      <c r="N61" s="205"/>
    </row>
    <row r="62" s="204" customFormat="1" ht="26.25" customHeight="1" spans="14:14">
      <c r="N62" s="205"/>
    </row>
    <row r="63" s="204" customFormat="1" ht="26.25" customHeight="1" spans="14:14">
      <c r="N63" s="205"/>
    </row>
    <row r="64" s="204" customFormat="1" ht="26.25" customHeight="1" spans="14:14">
      <c r="N64" s="205"/>
    </row>
    <row r="65" s="204" customFormat="1" ht="26.25" customHeight="1" spans="14:14">
      <c r="N65" s="205"/>
    </row>
    <row r="66" s="204" customFormat="1" ht="26.25" customHeight="1" spans="14:14">
      <c r="N66" s="205"/>
    </row>
    <row r="67" s="204" customFormat="1" ht="26.25" customHeight="1" spans="14:14">
      <c r="N67" s="205"/>
    </row>
    <row r="68" s="204" customFormat="1" ht="26.25" customHeight="1" spans="14:14">
      <c r="N68" s="205"/>
    </row>
    <row r="69" s="204" customFormat="1" ht="26.25" customHeight="1" spans="14:14">
      <c r="N69" s="205"/>
    </row>
    <row r="70" s="204" customFormat="1" ht="26.25" customHeight="1" spans="14:14">
      <c r="N70" s="205"/>
    </row>
    <row r="71" s="204" customFormat="1" ht="26.25" customHeight="1" spans="14:14">
      <c r="N71" s="205"/>
    </row>
    <row r="72" s="204" customFormat="1" ht="26.25" customHeight="1" spans="14:14">
      <c r="N72" s="205"/>
    </row>
    <row r="73" s="204" customFormat="1" ht="26.25" customHeight="1" spans="14:14">
      <c r="N73" s="205"/>
    </row>
    <row r="74" s="204" customFormat="1" ht="26.25" customHeight="1" spans="14:14">
      <c r="N74" s="205"/>
    </row>
    <row r="75" s="204" customFormat="1" ht="26.25" customHeight="1" spans="14:14">
      <c r="N75" s="205"/>
    </row>
    <row r="76" s="204" customFormat="1" ht="26.25" customHeight="1" spans="14:14">
      <c r="N76" s="205"/>
    </row>
    <row r="77" s="204" customFormat="1" ht="26.25" customHeight="1" spans="14:14">
      <c r="N77" s="205"/>
    </row>
    <row r="78" s="204" customFormat="1" ht="26.25" customHeight="1" spans="14:14">
      <c r="N78" s="205"/>
    </row>
    <row r="79" s="204" customFormat="1" ht="26.25" customHeight="1" spans="14:14">
      <c r="N79" s="205"/>
    </row>
    <row r="80" s="204" customFormat="1" ht="26.25" customHeight="1" spans="14:14">
      <c r="N80" s="205"/>
    </row>
    <row r="81" s="204" customFormat="1" ht="26.25" customHeight="1" spans="14:14">
      <c r="N81" s="205"/>
    </row>
    <row r="82" s="204" customFormat="1" ht="26.25" customHeight="1" spans="14:14">
      <c r="N82" s="205"/>
    </row>
    <row r="83" s="204" customFormat="1" ht="26.25" customHeight="1" spans="14:14">
      <c r="N83" s="205"/>
    </row>
    <row r="84" s="204" customFormat="1" ht="26.25" customHeight="1" spans="14:14">
      <c r="N84" s="205"/>
    </row>
    <row r="85" s="204" customFormat="1" ht="26.25" customHeight="1" spans="14:14">
      <c r="N85" s="205"/>
    </row>
    <row r="86" s="204" customFormat="1" ht="26.25" customHeight="1" spans="14:14">
      <c r="N86" s="205"/>
    </row>
    <row r="87" s="204" customFormat="1" ht="26.25" customHeight="1" spans="14:14">
      <c r="N87" s="205"/>
    </row>
    <row r="88" s="204" customFormat="1" ht="26.25" customHeight="1" spans="14:14">
      <c r="N88" s="205"/>
    </row>
    <row r="89" s="204" customFormat="1" ht="26.25" customHeight="1" spans="14:14">
      <c r="N89" s="205"/>
    </row>
    <row r="90" s="204" customFormat="1" ht="26.25" customHeight="1" spans="14:14">
      <c r="N90" s="205"/>
    </row>
    <row r="91" s="204" customFormat="1" ht="26.25" customHeight="1" spans="14:14">
      <c r="N91" s="205"/>
    </row>
    <row r="92" s="204" customFormat="1" ht="26.25" customHeight="1" spans="14:14">
      <c r="N92" s="205"/>
    </row>
    <row r="93" s="204" customFormat="1" ht="26.25" customHeight="1" spans="14:14">
      <c r="N93" s="205"/>
    </row>
    <row r="94" s="204" customFormat="1" ht="26.25" customHeight="1" spans="14:14">
      <c r="N94" s="205"/>
    </row>
    <row r="95" s="204" customFormat="1" ht="26.25" customHeight="1" spans="14:14">
      <c r="N95" s="205"/>
    </row>
    <row r="96" s="204" customFormat="1" ht="26.25" customHeight="1" spans="14:14">
      <c r="N96" s="205"/>
    </row>
    <row r="97" s="204" customFormat="1" ht="26.25" customHeight="1" spans="14:14">
      <c r="N97" s="205"/>
    </row>
    <row r="98" s="204" customFormat="1" ht="26.25" customHeight="1" spans="14:14">
      <c r="N98" s="205"/>
    </row>
    <row r="99" s="204" customFormat="1" ht="26.25" customHeight="1" spans="14:14">
      <c r="N99" s="205"/>
    </row>
    <row r="100" s="204" customFormat="1" ht="26.25" customHeight="1" spans="14:14">
      <c r="N100" s="205"/>
    </row>
    <row r="101" s="204" customFormat="1" ht="26.25" customHeight="1" spans="14:14">
      <c r="N101" s="205"/>
    </row>
    <row r="102" s="204" customFormat="1" ht="26.25" customHeight="1" spans="14:14">
      <c r="N102" s="205"/>
    </row>
    <row r="103" s="204" customFormat="1" ht="26.25" customHeight="1" spans="14:14">
      <c r="N103" s="205"/>
    </row>
    <row r="104" s="204" customFormat="1" ht="26.25" customHeight="1" spans="14:14">
      <c r="N104" s="205"/>
    </row>
    <row r="105" s="204" customFormat="1" ht="26.25" customHeight="1" spans="14:14">
      <c r="N105" s="205"/>
    </row>
    <row r="106" s="204" customFormat="1" ht="26.25" customHeight="1" spans="14:14">
      <c r="N106" s="205"/>
    </row>
    <row r="107" s="204" customFormat="1" ht="26.25" customHeight="1" spans="14:14">
      <c r="N107" s="205"/>
    </row>
    <row r="108" s="204" customFormat="1" ht="26.25" customHeight="1" spans="14:14">
      <c r="N108" s="205"/>
    </row>
    <row r="109" s="204" customFormat="1" ht="26.25" customHeight="1" spans="14:14">
      <c r="N109" s="205"/>
    </row>
    <row r="110" s="204" customFormat="1" ht="26.25" customHeight="1" spans="14:14">
      <c r="N110" s="205"/>
    </row>
    <row r="111" s="204" customFormat="1" ht="26.25" customHeight="1" spans="14:14">
      <c r="N111" s="205"/>
    </row>
    <row r="112" s="204" customFormat="1" ht="26.25" customHeight="1" spans="14:14">
      <c r="N112" s="205"/>
    </row>
    <row r="113" s="204" customFormat="1" ht="26.25" customHeight="1" spans="14:14">
      <c r="N113" s="205"/>
    </row>
    <row r="114" s="204" customFormat="1" ht="26.25" customHeight="1" spans="14:14">
      <c r="N114" s="205"/>
    </row>
    <row r="115" s="204" customFormat="1" ht="26.25" customHeight="1" spans="14:14">
      <c r="N115" s="205"/>
    </row>
    <row r="116" s="204" customFormat="1" ht="26.25" customHeight="1" spans="14:14">
      <c r="N116" s="205"/>
    </row>
    <row r="117" s="204" customFormat="1" ht="26.25" customHeight="1" spans="14:14">
      <c r="N117" s="205"/>
    </row>
    <row r="118" s="204" customFormat="1" ht="26.25" customHeight="1" spans="14:14">
      <c r="N118" s="205"/>
    </row>
    <row r="119" s="204" customFormat="1" ht="26.25" customHeight="1" spans="14:14">
      <c r="N119" s="205"/>
    </row>
    <row r="120" s="204" customFormat="1" ht="26.25" customHeight="1" spans="14:14">
      <c r="N120" s="205"/>
    </row>
    <row r="121" s="204" customFormat="1" ht="26.25" customHeight="1" spans="14:14">
      <c r="N121" s="205"/>
    </row>
    <row r="122" s="204" customFormat="1" ht="26.25" customHeight="1" spans="14:14">
      <c r="N122" s="205"/>
    </row>
    <row r="123" s="204" customFormat="1" ht="26.25" customHeight="1" spans="14:14">
      <c r="N123" s="205"/>
    </row>
    <row r="124" s="204" customFormat="1" ht="26.25" customHeight="1" spans="14:14">
      <c r="N124" s="205"/>
    </row>
    <row r="125" s="204" customFormat="1" ht="26.25" customHeight="1" spans="14:14">
      <c r="N125" s="205"/>
    </row>
    <row r="126" s="204" customFormat="1" ht="26.25" customHeight="1" spans="14:14">
      <c r="N126" s="205"/>
    </row>
    <row r="127" s="204" customFormat="1" ht="26.25" customHeight="1" spans="14:14">
      <c r="N127" s="205"/>
    </row>
    <row r="128" s="204" customFormat="1" ht="26.25" customHeight="1" spans="14:14">
      <c r="N128" s="205"/>
    </row>
    <row r="129" s="204" customFormat="1" ht="26.25" customHeight="1" spans="14:14">
      <c r="N129" s="205"/>
    </row>
    <row r="130" s="204" customFormat="1" ht="26.25" customHeight="1" spans="14:14">
      <c r="N130" s="205"/>
    </row>
    <row r="131" s="204" customFormat="1" ht="26.25" customHeight="1" spans="14:14">
      <c r="N131" s="205"/>
    </row>
    <row r="132" s="204" customFormat="1" ht="26.25" customHeight="1" spans="14:14">
      <c r="N132" s="205"/>
    </row>
    <row r="133" s="204" customFormat="1" ht="26.25" customHeight="1" spans="14:14">
      <c r="N133" s="205"/>
    </row>
    <row r="134" s="204" customFormat="1" ht="26.25" customHeight="1" spans="14:14">
      <c r="N134" s="205"/>
    </row>
    <row r="135" s="204" customFormat="1" ht="26.25" customHeight="1" spans="14:14">
      <c r="N135" s="205"/>
    </row>
    <row r="136" s="204" customFormat="1" ht="26.25" customHeight="1" spans="14:14">
      <c r="N136" s="205"/>
    </row>
    <row r="137" s="204" customFormat="1" ht="26.25" customHeight="1" spans="14:14">
      <c r="N137" s="205"/>
    </row>
    <row r="138" s="204" customFormat="1" ht="26.25" customHeight="1" spans="14:14">
      <c r="N138" s="205"/>
    </row>
    <row r="139" s="204" customFormat="1" ht="26.25" customHeight="1" spans="14:14">
      <c r="N139" s="205"/>
    </row>
    <row r="140" s="204" customFormat="1" ht="26.25" customHeight="1" spans="14:14">
      <c r="N140" s="205"/>
    </row>
    <row r="141" s="204" customFormat="1" ht="26.25" customHeight="1" spans="14:14">
      <c r="N141" s="205"/>
    </row>
    <row r="142" s="204" customFormat="1" ht="26.25" customHeight="1" spans="14:14">
      <c r="N142" s="205"/>
    </row>
    <row r="143" s="204" customFormat="1" ht="26.25" customHeight="1" spans="14:14">
      <c r="N143" s="205"/>
    </row>
    <row r="144" s="204" customFormat="1" ht="26.25" customHeight="1" spans="14:14">
      <c r="N144" s="205"/>
    </row>
    <row r="145" s="204" customFormat="1" ht="26.25" customHeight="1" spans="14:14">
      <c r="N145" s="205"/>
    </row>
    <row r="146" s="204" customFormat="1" ht="26.25" customHeight="1" spans="14:14">
      <c r="N146" s="205"/>
    </row>
    <row r="147" s="204" customFormat="1" ht="26.25" customHeight="1" spans="14:14">
      <c r="N147" s="205"/>
    </row>
    <row r="148" s="204" customFormat="1" ht="26.25" customHeight="1" spans="14:14">
      <c r="N148" s="205"/>
    </row>
    <row r="149" s="204" customFormat="1" ht="26.25" customHeight="1" spans="14:14">
      <c r="N149" s="205"/>
    </row>
    <row r="150" s="204" customFormat="1" ht="26.25" customHeight="1" spans="14:14">
      <c r="N150" s="205"/>
    </row>
    <row r="151" s="204" customFormat="1" ht="26.25" customHeight="1" spans="14:14">
      <c r="N151" s="205"/>
    </row>
    <row r="152" s="204" customFormat="1" ht="19.9" customHeight="1" spans="14:14">
      <c r="N152" s="205"/>
    </row>
    <row r="153" s="204" customFormat="1" ht="19.9" customHeight="1" spans="14:14">
      <c r="N153" s="205"/>
    </row>
    <row r="154" s="204" customFormat="1" ht="19.9" customHeight="1" spans="14:14">
      <c r="N154" s="205"/>
    </row>
    <row r="155" s="204" customFormat="1" ht="19.9" customHeight="1" spans="14:14">
      <c r="N155" s="2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4" workbookViewId="0">
      <selection activeCell="A1" sqref="A1:D1"/>
    </sheetView>
  </sheetViews>
  <sheetFormatPr defaultColWidth="9" defaultRowHeight="13.5" outlineLevelCol="6"/>
  <cols>
    <col min="1" max="3" width="20.6333333333333" style="113" customWidth="1"/>
    <col min="4" max="4" width="59.6333333333333" style="113" customWidth="1"/>
    <col min="5" max="16384" width="9" style="113"/>
  </cols>
  <sheetData>
    <row r="1" s="113" customFormat="1" ht="29.5" customHeight="1" spans="1:4">
      <c r="A1" s="117" t="s">
        <v>499</v>
      </c>
      <c r="B1" s="117"/>
      <c r="C1" s="117"/>
      <c r="D1" s="117"/>
    </row>
    <row r="2" s="114" customFormat="1" ht="12" spans="1:7">
      <c r="A2" s="184" t="s">
        <v>2</v>
      </c>
      <c r="B2" s="184"/>
      <c r="C2" s="185"/>
      <c r="D2" s="186" t="s">
        <v>500</v>
      </c>
      <c r="E2" s="185"/>
      <c r="F2" s="185"/>
      <c r="G2" s="187"/>
    </row>
    <row r="3" s="113" customFormat="1" ht="60" spans="1:4">
      <c r="A3" s="188" t="s">
        <v>501</v>
      </c>
      <c r="B3" s="189" t="s">
        <v>502</v>
      </c>
      <c r="C3" s="190"/>
      <c r="D3" s="191" t="s">
        <v>503</v>
      </c>
    </row>
    <row r="4" s="113" customFormat="1" ht="120" spans="1:4">
      <c r="A4" s="192"/>
      <c r="B4" s="189" t="s">
        <v>504</v>
      </c>
      <c r="C4" s="190"/>
      <c r="D4" s="193" t="s">
        <v>505</v>
      </c>
    </row>
    <row r="5" s="113" customFormat="1" ht="48" spans="1:4">
      <c r="A5" s="192"/>
      <c r="B5" s="189" t="s">
        <v>506</v>
      </c>
      <c r="C5" s="190"/>
      <c r="D5" s="191" t="s">
        <v>507</v>
      </c>
    </row>
    <row r="6" s="113" customFormat="1" ht="36" spans="1:4">
      <c r="A6" s="192"/>
      <c r="B6" s="189" t="s">
        <v>508</v>
      </c>
      <c r="C6" s="190"/>
      <c r="D6" s="194" t="s">
        <v>509</v>
      </c>
    </row>
    <row r="7" s="113" customFormat="1" ht="38.25" spans="1:4">
      <c r="A7" s="195"/>
      <c r="B7" s="189" t="s">
        <v>510</v>
      </c>
      <c r="C7" s="190"/>
      <c r="D7" s="194" t="s">
        <v>511</v>
      </c>
    </row>
    <row r="8" s="113" customFormat="1" ht="60" spans="1:4">
      <c r="A8" s="188" t="s">
        <v>512</v>
      </c>
      <c r="B8" s="189" t="s">
        <v>513</v>
      </c>
      <c r="C8" s="190"/>
      <c r="D8" s="194" t="s">
        <v>514</v>
      </c>
    </row>
    <row r="9" s="113" customFormat="1" ht="63" spans="1:4">
      <c r="A9" s="192"/>
      <c r="B9" s="188" t="s">
        <v>515</v>
      </c>
      <c r="C9" s="196" t="s">
        <v>516</v>
      </c>
      <c r="D9" s="194" t="s">
        <v>517</v>
      </c>
    </row>
    <row r="10" s="113" customFormat="1" ht="63" spans="1:4">
      <c r="A10" s="195"/>
      <c r="B10" s="195"/>
      <c r="C10" s="196" t="s">
        <v>518</v>
      </c>
      <c r="D10" s="191" t="s">
        <v>519</v>
      </c>
    </row>
    <row r="11" s="113" customFormat="1" ht="60" customHeight="1" spans="1:4">
      <c r="A11" s="189" t="s">
        <v>520</v>
      </c>
      <c r="B11" s="197"/>
      <c r="C11" s="190"/>
      <c r="D11" s="194" t="s">
        <v>521</v>
      </c>
    </row>
    <row r="12" s="113" customFormat="1" ht="60" customHeight="1" spans="1:4">
      <c r="A12" s="189" t="s">
        <v>522</v>
      </c>
      <c r="B12" s="197"/>
      <c r="C12" s="190"/>
      <c r="D12" s="194" t="s">
        <v>523</v>
      </c>
    </row>
    <row r="13" s="113" customFormat="1" ht="60" customHeight="1" spans="1:4">
      <c r="A13" s="189" t="s">
        <v>524</v>
      </c>
      <c r="B13" s="197"/>
      <c r="C13" s="190"/>
      <c r="D13" s="194" t="s">
        <v>525</v>
      </c>
    </row>
    <row r="14" s="113" customFormat="1" ht="87" spans="1:4">
      <c r="A14" s="198" t="s">
        <v>526</v>
      </c>
      <c r="B14" s="199"/>
      <c r="C14" s="200"/>
      <c r="D14" s="194" t="s">
        <v>527</v>
      </c>
    </row>
    <row r="15" s="113" customFormat="1" ht="60" customHeight="1" spans="1:4">
      <c r="A15" s="198" t="s">
        <v>528</v>
      </c>
      <c r="B15" s="199"/>
      <c r="C15" s="200"/>
      <c r="D15" s="194" t="s">
        <v>529</v>
      </c>
    </row>
    <row r="17" s="167" customFormat="1" ht="28" customHeight="1" spans="1:4">
      <c r="A17" s="201" t="s">
        <v>530</v>
      </c>
      <c r="B17" s="201"/>
      <c r="C17" s="201"/>
      <c r="D17" s="20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opLeftCell="A39" workbookViewId="0">
      <selection activeCell="H19" sqref="H19"/>
    </sheetView>
  </sheetViews>
  <sheetFormatPr defaultColWidth="9" defaultRowHeight="13.5"/>
  <cols>
    <col min="1" max="1" width="17.1833333333333" style="113" customWidth="1"/>
    <col min="2" max="2" width="15.45" style="113" customWidth="1"/>
    <col min="3" max="3" width="13.45" style="113" customWidth="1"/>
    <col min="4" max="4" width="12.1833333333333" style="113" customWidth="1"/>
    <col min="5" max="5" width="12.6333333333333" style="113" customWidth="1"/>
    <col min="6" max="6" width="12.0916666666667" style="113" customWidth="1"/>
    <col min="7" max="7" width="14.3666666666667" style="113" customWidth="1"/>
    <col min="8" max="8" width="14.1833333333333" style="113" customWidth="1"/>
    <col min="9" max="9" width="13.725" style="113" customWidth="1"/>
    <col min="10" max="10" width="18.725" style="113" customWidth="1"/>
    <col min="11" max="16384" width="9" style="113"/>
  </cols>
  <sheetData>
    <row r="1" s="113" customFormat="1" ht="33" customHeight="1" spans="1:10">
      <c r="A1" s="117" t="s">
        <v>531</v>
      </c>
      <c r="B1" s="117"/>
      <c r="C1" s="117"/>
      <c r="D1" s="117"/>
      <c r="E1" s="117"/>
      <c r="F1" s="117"/>
      <c r="G1" s="117"/>
      <c r="H1" s="117"/>
      <c r="I1" s="117"/>
      <c r="J1" s="117"/>
    </row>
    <row r="2" s="114" customFormat="1" ht="12" spans="1:10">
      <c r="A2" s="118"/>
      <c r="B2" s="118"/>
      <c r="C2" s="119"/>
      <c r="D2" s="30"/>
      <c r="E2" s="119"/>
      <c r="F2" s="119"/>
      <c r="G2" s="120"/>
      <c r="J2" s="30" t="s">
        <v>532</v>
      </c>
    </row>
    <row r="3" s="114" customFormat="1" ht="12" spans="1:10">
      <c r="A3" s="118"/>
      <c r="B3" s="118"/>
      <c r="C3" s="119"/>
      <c r="D3" s="30"/>
      <c r="E3" s="119"/>
      <c r="F3" s="119"/>
      <c r="G3" s="120"/>
      <c r="J3" s="30" t="s">
        <v>533</v>
      </c>
    </row>
    <row r="4" s="113" customFormat="1" ht="30" customHeight="1" spans="1:10">
      <c r="A4" s="121" t="s">
        <v>534</v>
      </c>
      <c r="B4" s="121" t="s">
        <v>535</v>
      </c>
      <c r="C4" s="122"/>
      <c r="D4" s="122"/>
      <c r="E4" s="122"/>
      <c r="F4" s="122"/>
      <c r="G4" s="122"/>
      <c r="H4" s="122"/>
      <c r="I4" s="122"/>
      <c r="J4" s="122"/>
    </row>
    <row r="5" s="113" customFormat="1" ht="32.15" customHeight="1" spans="1:10">
      <c r="A5" s="121" t="s">
        <v>536</v>
      </c>
      <c r="B5" s="121"/>
      <c r="C5" s="121"/>
      <c r="D5" s="121"/>
      <c r="E5" s="121"/>
      <c r="F5" s="121"/>
      <c r="G5" s="121"/>
      <c r="H5" s="121"/>
      <c r="I5" s="121"/>
      <c r="J5" s="121" t="s">
        <v>537</v>
      </c>
    </row>
    <row r="6" s="113" customFormat="1" ht="99.9" customHeight="1" spans="1:10">
      <c r="A6" s="121" t="s">
        <v>538</v>
      </c>
      <c r="B6" s="123" t="s">
        <v>539</v>
      </c>
      <c r="C6" s="124" t="s">
        <v>540</v>
      </c>
      <c r="D6" s="124"/>
      <c r="E6" s="124"/>
      <c r="F6" s="124"/>
      <c r="G6" s="124"/>
      <c r="H6" s="124"/>
      <c r="I6" s="124"/>
      <c r="J6" s="123" t="s">
        <v>541</v>
      </c>
    </row>
    <row r="7" s="113" customFormat="1" ht="99.9" customHeight="1" spans="1:10">
      <c r="A7" s="121"/>
      <c r="B7" s="123" t="s">
        <v>542</v>
      </c>
      <c r="C7" s="124" t="s">
        <v>543</v>
      </c>
      <c r="D7" s="124"/>
      <c r="E7" s="124"/>
      <c r="F7" s="124"/>
      <c r="G7" s="124"/>
      <c r="H7" s="124"/>
      <c r="I7" s="124"/>
      <c r="J7" s="123" t="s">
        <v>544</v>
      </c>
    </row>
    <row r="8" s="113" customFormat="1" ht="32.15" customHeight="1" spans="1:10">
      <c r="A8" s="125" t="s">
        <v>545</v>
      </c>
      <c r="B8" s="125"/>
      <c r="C8" s="125"/>
      <c r="D8" s="125"/>
      <c r="E8" s="125"/>
      <c r="F8" s="125"/>
      <c r="G8" s="125"/>
      <c r="H8" s="125"/>
      <c r="I8" s="125"/>
      <c r="J8" s="125"/>
    </row>
    <row r="9" s="113" customFormat="1" ht="32.15" customHeight="1" spans="1:10">
      <c r="A9" s="126" t="s">
        <v>546</v>
      </c>
      <c r="B9" s="127" t="s">
        <v>547</v>
      </c>
      <c r="C9" s="127"/>
      <c r="D9" s="127"/>
      <c r="E9" s="127"/>
      <c r="F9" s="127"/>
      <c r="G9" s="128" t="s">
        <v>548</v>
      </c>
      <c r="H9" s="128"/>
      <c r="I9" s="128"/>
      <c r="J9" s="128"/>
    </row>
    <row r="10" s="113" customFormat="1" ht="63" customHeight="1" spans="1:10">
      <c r="A10" s="129" t="s">
        <v>549</v>
      </c>
      <c r="B10" s="130" t="s">
        <v>540</v>
      </c>
      <c r="C10" s="131"/>
      <c r="D10" s="131"/>
      <c r="E10" s="131"/>
      <c r="F10" s="132"/>
      <c r="G10" s="133" t="s">
        <v>550</v>
      </c>
      <c r="H10" s="134"/>
      <c r="I10" s="134"/>
      <c r="J10" s="169"/>
    </row>
    <row r="11" s="113" customFormat="1" ht="75" customHeight="1" spans="1:10">
      <c r="A11" s="129" t="s">
        <v>551</v>
      </c>
      <c r="B11" s="135" t="s">
        <v>552</v>
      </c>
      <c r="C11" s="131"/>
      <c r="D11" s="131"/>
      <c r="E11" s="131"/>
      <c r="F11" s="132"/>
      <c r="G11" s="261" t="s">
        <v>553</v>
      </c>
      <c r="H11" s="137"/>
      <c r="I11" s="137"/>
      <c r="J11" s="170"/>
    </row>
    <row r="12" s="113" customFormat="1" ht="75" customHeight="1" spans="1:10">
      <c r="A12" s="129" t="s">
        <v>554</v>
      </c>
      <c r="B12" s="135" t="s">
        <v>552</v>
      </c>
      <c r="C12" s="131"/>
      <c r="D12" s="131"/>
      <c r="E12" s="131"/>
      <c r="F12" s="132"/>
      <c r="G12" s="261" t="s">
        <v>553</v>
      </c>
      <c r="H12" s="137"/>
      <c r="I12" s="137"/>
      <c r="J12" s="170"/>
    </row>
    <row r="13" s="113" customFormat="1" ht="32.15" customHeight="1" spans="1:10">
      <c r="A13" s="138" t="s">
        <v>555</v>
      </c>
      <c r="B13" s="138"/>
      <c r="C13" s="138"/>
      <c r="D13" s="138"/>
      <c r="E13" s="138"/>
      <c r="F13" s="138"/>
      <c r="G13" s="138"/>
      <c r="H13" s="138"/>
      <c r="I13" s="138"/>
      <c r="J13" s="138"/>
    </row>
    <row r="14" s="113" customFormat="1" ht="32.15" customHeight="1" spans="1:10">
      <c r="A14" s="126" t="s">
        <v>556</v>
      </c>
      <c r="B14" s="126" t="s">
        <v>557</v>
      </c>
      <c r="C14" s="139" t="s">
        <v>558</v>
      </c>
      <c r="D14" s="140"/>
      <c r="E14" s="141" t="s">
        <v>559</v>
      </c>
      <c r="F14" s="142"/>
      <c r="G14" s="143"/>
      <c r="H14" s="144" t="s">
        <v>560</v>
      </c>
      <c r="I14" s="171" t="s">
        <v>561</v>
      </c>
      <c r="J14" s="144" t="s">
        <v>562</v>
      </c>
    </row>
    <row r="15" s="113" customFormat="1" ht="34" customHeight="1" spans="1:10">
      <c r="A15" s="126"/>
      <c r="B15" s="126"/>
      <c r="C15" s="145"/>
      <c r="D15" s="146"/>
      <c r="E15" s="126" t="s">
        <v>563</v>
      </c>
      <c r="F15" s="126" t="s">
        <v>564</v>
      </c>
      <c r="G15" s="126" t="s">
        <v>565</v>
      </c>
      <c r="H15" s="147"/>
      <c r="I15" s="147"/>
      <c r="J15" s="172"/>
    </row>
    <row r="16" s="113" customFormat="1" ht="28" customHeight="1" spans="1:10">
      <c r="A16" s="148" t="s">
        <v>566</v>
      </c>
      <c r="B16" s="149" t="s">
        <v>567</v>
      </c>
      <c r="C16" s="150" t="s">
        <v>568</v>
      </c>
      <c r="D16" s="151"/>
      <c r="E16" s="152">
        <v>26.99</v>
      </c>
      <c r="F16" s="152">
        <v>26.99</v>
      </c>
      <c r="G16" s="153"/>
      <c r="H16" s="154">
        <v>26.55</v>
      </c>
      <c r="I16" s="173">
        <f t="shared" ref="I16:I28" si="0">(H16/E16)*100%</f>
        <v>0.983697665802149</v>
      </c>
      <c r="J16" s="174" t="s">
        <v>569</v>
      </c>
    </row>
    <row r="17" s="113" customFormat="1" ht="70" customHeight="1" spans="1:10">
      <c r="A17" s="148" t="s">
        <v>570</v>
      </c>
      <c r="B17" s="149" t="s">
        <v>567</v>
      </c>
      <c r="C17" s="155" t="s">
        <v>571</v>
      </c>
      <c r="D17" s="151"/>
      <c r="E17" s="152">
        <v>169.596</v>
      </c>
      <c r="F17" s="152">
        <v>169.596</v>
      </c>
      <c r="G17" s="153"/>
      <c r="H17" s="154">
        <v>57.52</v>
      </c>
      <c r="I17" s="173">
        <f t="shared" si="0"/>
        <v>0.339158942427887</v>
      </c>
      <c r="J17" s="175" t="s">
        <v>572</v>
      </c>
    </row>
    <row r="18" s="113" customFormat="1" ht="44" customHeight="1" spans="1:10">
      <c r="A18" s="148" t="s">
        <v>573</v>
      </c>
      <c r="B18" s="149" t="s">
        <v>567</v>
      </c>
      <c r="C18" s="150" t="s">
        <v>574</v>
      </c>
      <c r="D18" s="151"/>
      <c r="E18" s="152">
        <v>182.41</v>
      </c>
      <c r="F18" s="152">
        <v>182.41</v>
      </c>
      <c r="G18" s="153"/>
      <c r="H18" s="154">
        <v>158.41</v>
      </c>
      <c r="I18" s="173">
        <f t="shared" si="0"/>
        <v>0.868428265994189</v>
      </c>
      <c r="J18" s="176" t="s">
        <v>575</v>
      </c>
    </row>
    <row r="19" s="113" customFormat="1" ht="28" customHeight="1" spans="1:10">
      <c r="A19" s="156" t="s">
        <v>576</v>
      </c>
      <c r="B19" s="149" t="s">
        <v>567</v>
      </c>
      <c r="C19" s="155" t="s">
        <v>576</v>
      </c>
      <c r="D19" s="151"/>
      <c r="E19" s="152">
        <v>1</v>
      </c>
      <c r="F19" s="152">
        <v>1</v>
      </c>
      <c r="G19" s="153"/>
      <c r="H19" s="154">
        <v>1</v>
      </c>
      <c r="I19" s="173">
        <f t="shared" si="0"/>
        <v>1</v>
      </c>
      <c r="J19" s="174" t="s">
        <v>569</v>
      </c>
    </row>
    <row r="20" s="113" customFormat="1" ht="28" customHeight="1" spans="1:10">
      <c r="A20" s="156" t="s">
        <v>577</v>
      </c>
      <c r="B20" s="149" t="s">
        <v>567</v>
      </c>
      <c r="C20" s="155" t="s">
        <v>577</v>
      </c>
      <c r="D20" s="151"/>
      <c r="E20" s="152">
        <v>4.4</v>
      </c>
      <c r="F20" s="152">
        <v>4.4</v>
      </c>
      <c r="G20" s="153"/>
      <c r="H20" s="154">
        <v>4.4</v>
      </c>
      <c r="I20" s="173">
        <f t="shared" si="0"/>
        <v>1</v>
      </c>
      <c r="J20" s="174" t="s">
        <v>569</v>
      </c>
    </row>
    <row r="21" s="113" customFormat="1" ht="28" customHeight="1" spans="1:10">
      <c r="A21" s="156" t="s">
        <v>578</v>
      </c>
      <c r="B21" s="149" t="s">
        <v>567</v>
      </c>
      <c r="C21" s="155" t="s">
        <v>578</v>
      </c>
      <c r="D21" s="151"/>
      <c r="E21" s="152">
        <v>150</v>
      </c>
      <c r="F21" s="152">
        <v>150</v>
      </c>
      <c r="G21" s="153"/>
      <c r="H21" s="154">
        <v>150</v>
      </c>
      <c r="I21" s="173">
        <f t="shared" si="0"/>
        <v>1</v>
      </c>
      <c r="J21" s="174" t="s">
        <v>569</v>
      </c>
    </row>
    <row r="22" s="113" customFormat="1" ht="28" customHeight="1" spans="1:10">
      <c r="A22" s="156" t="s">
        <v>579</v>
      </c>
      <c r="B22" s="149" t="s">
        <v>567</v>
      </c>
      <c r="C22" s="155" t="s">
        <v>579</v>
      </c>
      <c r="D22" s="151"/>
      <c r="E22" s="152">
        <v>0.3</v>
      </c>
      <c r="F22" s="152">
        <v>0.3</v>
      </c>
      <c r="G22" s="153"/>
      <c r="H22" s="154">
        <v>0.3</v>
      </c>
      <c r="I22" s="173">
        <f t="shared" si="0"/>
        <v>1</v>
      </c>
      <c r="J22" s="174" t="s">
        <v>569</v>
      </c>
    </row>
    <row r="23" s="113" customFormat="1" ht="28" customHeight="1" spans="1:10">
      <c r="A23" s="156" t="s">
        <v>580</v>
      </c>
      <c r="B23" s="149" t="s">
        <v>567</v>
      </c>
      <c r="C23" s="155" t="s">
        <v>580</v>
      </c>
      <c r="D23" s="151"/>
      <c r="E23" s="152">
        <v>11</v>
      </c>
      <c r="F23" s="152">
        <v>11</v>
      </c>
      <c r="G23" s="153"/>
      <c r="H23" s="154">
        <v>10.02</v>
      </c>
      <c r="I23" s="173">
        <f t="shared" si="0"/>
        <v>0.910909090909091</v>
      </c>
      <c r="J23" s="174" t="s">
        <v>569</v>
      </c>
    </row>
    <row r="24" s="113" customFormat="1" ht="28" customHeight="1" spans="1:10">
      <c r="A24" s="156" t="s">
        <v>581</v>
      </c>
      <c r="B24" s="149" t="s">
        <v>567</v>
      </c>
      <c r="C24" s="155" t="s">
        <v>581</v>
      </c>
      <c r="D24" s="151"/>
      <c r="E24" s="152">
        <v>20</v>
      </c>
      <c r="F24" s="152">
        <v>20</v>
      </c>
      <c r="G24" s="153"/>
      <c r="H24" s="154">
        <v>20</v>
      </c>
      <c r="I24" s="173">
        <f t="shared" si="0"/>
        <v>1</v>
      </c>
      <c r="J24" s="174" t="s">
        <v>569</v>
      </c>
    </row>
    <row r="25" s="113" customFormat="1" ht="28" customHeight="1" spans="1:10">
      <c r="A25" s="156" t="s">
        <v>582</v>
      </c>
      <c r="B25" s="149" t="s">
        <v>567</v>
      </c>
      <c r="C25" s="155" t="s">
        <v>582</v>
      </c>
      <c r="D25" s="151"/>
      <c r="E25" s="152">
        <v>0.0819</v>
      </c>
      <c r="F25" s="152">
        <v>0.0819</v>
      </c>
      <c r="G25" s="153"/>
      <c r="H25" s="154">
        <v>0.0819</v>
      </c>
      <c r="I25" s="173">
        <f t="shared" si="0"/>
        <v>1</v>
      </c>
      <c r="J25" s="174" t="s">
        <v>569</v>
      </c>
    </row>
    <row r="26" s="113" customFormat="1" ht="42" customHeight="1" spans="1:10">
      <c r="A26" s="156" t="s">
        <v>583</v>
      </c>
      <c r="B26" s="149" t="s">
        <v>567</v>
      </c>
      <c r="C26" s="150" t="s">
        <v>584</v>
      </c>
      <c r="D26" s="151"/>
      <c r="E26" s="152">
        <v>4</v>
      </c>
      <c r="F26" s="152">
        <v>4</v>
      </c>
      <c r="G26" s="153"/>
      <c r="H26" s="154">
        <v>0.57</v>
      </c>
      <c r="I26" s="173">
        <f t="shared" si="0"/>
        <v>0.1425</v>
      </c>
      <c r="J26" s="176" t="s">
        <v>585</v>
      </c>
    </row>
    <row r="27" s="113" customFormat="1" ht="28" customHeight="1" spans="1:10">
      <c r="A27" s="150" t="s">
        <v>586</v>
      </c>
      <c r="B27" s="149" t="s">
        <v>567</v>
      </c>
      <c r="C27" s="150" t="s">
        <v>586</v>
      </c>
      <c r="D27" s="151"/>
      <c r="E27" s="152">
        <v>1.24</v>
      </c>
      <c r="F27" s="152">
        <v>1.24</v>
      </c>
      <c r="G27" s="153"/>
      <c r="H27" s="152">
        <v>1.24</v>
      </c>
      <c r="I27" s="173">
        <f t="shared" si="0"/>
        <v>1</v>
      </c>
      <c r="J27" s="174" t="s">
        <v>569</v>
      </c>
    </row>
    <row r="28" s="113" customFormat="1" ht="28" customHeight="1" spans="1:10">
      <c r="A28" s="157" t="s">
        <v>587</v>
      </c>
      <c r="B28" s="149" t="s">
        <v>567</v>
      </c>
      <c r="C28" s="157" t="s">
        <v>587</v>
      </c>
      <c r="D28" s="158"/>
      <c r="E28" s="152">
        <v>1.13</v>
      </c>
      <c r="F28" s="152">
        <v>1.13</v>
      </c>
      <c r="G28" s="153"/>
      <c r="H28" s="152">
        <v>1.13</v>
      </c>
      <c r="I28" s="173">
        <f t="shared" si="0"/>
        <v>1</v>
      </c>
      <c r="J28" s="174" t="s">
        <v>569</v>
      </c>
    </row>
    <row r="29" s="113" customFormat="1" ht="32.15" customHeight="1" spans="1:10">
      <c r="A29" s="138" t="s">
        <v>588</v>
      </c>
      <c r="B29" s="138"/>
      <c r="C29" s="138"/>
      <c r="D29" s="138"/>
      <c r="E29" s="138"/>
      <c r="F29" s="138"/>
      <c r="G29" s="138"/>
      <c r="H29" s="138"/>
      <c r="I29" s="138"/>
      <c r="J29" s="138"/>
    </row>
    <row r="30" s="115" customFormat="1" ht="32.15" customHeight="1" spans="1:10">
      <c r="A30" s="159" t="s">
        <v>589</v>
      </c>
      <c r="B30" s="160" t="s">
        <v>590</v>
      </c>
      <c r="C30" s="160" t="s">
        <v>591</v>
      </c>
      <c r="D30" s="159" t="s">
        <v>592</v>
      </c>
      <c r="E30" s="161" t="s">
        <v>593</v>
      </c>
      <c r="F30" s="161" t="s">
        <v>594</v>
      </c>
      <c r="G30" s="161" t="s">
        <v>595</v>
      </c>
      <c r="H30" s="162" t="s">
        <v>596</v>
      </c>
      <c r="I30" s="177"/>
      <c r="J30" s="178"/>
    </row>
    <row r="31" s="115" customFormat="1" ht="32.15" customHeight="1" spans="1:10">
      <c r="A31" s="7" t="s">
        <v>597</v>
      </c>
      <c r="B31" s="7" t="s">
        <v>598</v>
      </c>
      <c r="C31" s="98" t="s">
        <v>599</v>
      </c>
      <c r="D31" s="65" t="s">
        <v>600</v>
      </c>
      <c r="E31" s="11" t="s">
        <v>601</v>
      </c>
      <c r="F31" s="11" t="s">
        <v>602</v>
      </c>
      <c r="G31" s="11">
        <v>223</v>
      </c>
      <c r="H31" s="60" t="s">
        <v>569</v>
      </c>
      <c r="I31" s="179"/>
      <c r="J31" s="180"/>
    </row>
    <row r="32" s="115" customFormat="1" ht="32.15" customHeight="1" spans="1:10">
      <c r="A32" s="7"/>
      <c r="B32" s="7"/>
      <c r="C32" s="98" t="s">
        <v>603</v>
      </c>
      <c r="D32" s="65" t="s">
        <v>600</v>
      </c>
      <c r="E32" s="262" t="s">
        <v>604</v>
      </c>
      <c r="F32" s="11" t="s">
        <v>605</v>
      </c>
      <c r="G32" s="11">
        <v>100</v>
      </c>
      <c r="H32" s="60" t="s">
        <v>569</v>
      </c>
      <c r="I32" s="179"/>
      <c r="J32" s="180"/>
    </row>
    <row r="33" s="115" customFormat="1" ht="32.15" customHeight="1" spans="1:12">
      <c r="A33" s="7"/>
      <c r="B33" s="7" t="s">
        <v>606</v>
      </c>
      <c r="C33" s="98" t="s">
        <v>607</v>
      </c>
      <c r="D33" s="65" t="s">
        <v>600</v>
      </c>
      <c r="E33" s="11" t="s">
        <v>608</v>
      </c>
      <c r="F33" s="11" t="s">
        <v>609</v>
      </c>
      <c r="G33" s="11" t="s">
        <v>608</v>
      </c>
      <c r="H33" s="60" t="s">
        <v>569</v>
      </c>
      <c r="I33" s="179"/>
      <c r="J33" s="180"/>
      <c r="L33" s="84"/>
    </row>
    <row r="34" s="115" customFormat="1" ht="32.15" customHeight="1" spans="1:12">
      <c r="A34" s="7"/>
      <c r="B34" s="7"/>
      <c r="C34" s="98" t="s">
        <v>610</v>
      </c>
      <c r="D34" s="65" t="s">
        <v>600</v>
      </c>
      <c r="E34" s="11" t="s">
        <v>611</v>
      </c>
      <c r="F34" s="11" t="s">
        <v>612</v>
      </c>
      <c r="G34" s="11" t="s">
        <v>613</v>
      </c>
      <c r="H34" s="60" t="s">
        <v>569</v>
      </c>
      <c r="I34" s="179"/>
      <c r="J34" s="180"/>
      <c r="L34" s="84"/>
    </row>
    <row r="35" s="115" customFormat="1" ht="32.15" customHeight="1" spans="1:12">
      <c r="A35" s="7"/>
      <c r="B35" s="7"/>
      <c r="C35" s="98" t="s">
        <v>614</v>
      </c>
      <c r="D35" s="11" t="s">
        <v>615</v>
      </c>
      <c r="E35" s="11" t="s">
        <v>616</v>
      </c>
      <c r="F35" s="11" t="s">
        <v>612</v>
      </c>
      <c r="G35" s="11" t="s">
        <v>616</v>
      </c>
      <c r="H35" s="60" t="s">
        <v>569</v>
      </c>
      <c r="I35" s="179"/>
      <c r="J35" s="180"/>
      <c r="L35" s="84"/>
    </row>
    <row r="36" s="116" customFormat="1" ht="32.15" customHeight="1" spans="1:12">
      <c r="A36" s="7"/>
      <c r="B36" s="7" t="s">
        <v>617</v>
      </c>
      <c r="C36" s="98" t="s">
        <v>618</v>
      </c>
      <c r="D36" s="263" t="s">
        <v>619</v>
      </c>
      <c r="E36" s="11">
        <v>100</v>
      </c>
      <c r="F36" s="11" t="s">
        <v>605</v>
      </c>
      <c r="G36" s="11" t="s">
        <v>620</v>
      </c>
      <c r="H36" s="60" t="s">
        <v>569</v>
      </c>
      <c r="I36" s="179"/>
      <c r="J36" s="180"/>
      <c r="L36" s="84"/>
    </row>
    <row r="37" s="116" customFormat="1" ht="32.15" customHeight="1" spans="1:12">
      <c r="A37" s="7"/>
      <c r="B37" s="7"/>
      <c r="C37" s="98" t="s">
        <v>621</v>
      </c>
      <c r="D37" s="65" t="s">
        <v>600</v>
      </c>
      <c r="E37" s="262" t="s">
        <v>20</v>
      </c>
      <c r="F37" s="11" t="s">
        <v>602</v>
      </c>
      <c r="G37" s="11" t="s">
        <v>20</v>
      </c>
      <c r="H37" s="60" t="s">
        <v>569</v>
      </c>
      <c r="I37" s="179"/>
      <c r="J37" s="180"/>
      <c r="L37" s="84"/>
    </row>
    <row r="38" s="116" customFormat="1" ht="32.15" customHeight="1" spans="1:10">
      <c r="A38" s="7"/>
      <c r="B38" s="7" t="s">
        <v>622</v>
      </c>
      <c r="C38" s="98" t="s">
        <v>623</v>
      </c>
      <c r="D38" s="65" t="s">
        <v>624</v>
      </c>
      <c r="E38" s="11" t="s">
        <v>46</v>
      </c>
      <c r="F38" s="11" t="s">
        <v>625</v>
      </c>
      <c r="G38" s="11">
        <v>5</v>
      </c>
      <c r="H38" s="60" t="s">
        <v>569</v>
      </c>
      <c r="I38" s="179"/>
      <c r="J38" s="180"/>
    </row>
    <row r="39" s="116" customFormat="1" ht="32.15" customHeight="1" spans="1:10">
      <c r="A39" s="35" t="s">
        <v>626</v>
      </c>
      <c r="B39" s="7" t="s">
        <v>627</v>
      </c>
      <c r="C39" s="98" t="s">
        <v>628</v>
      </c>
      <c r="D39" s="65" t="s">
        <v>600</v>
      </c>
      <c r="E39" s="11">
        <v>80</v>
      </c>
      <c r="F39" s="11" t="s">
        <v>605</v>
      </c>
      <c r="G39" s="11" t="s">
        <v>629</v>
      </c>
      <c r="H39" s="60" t="s">
        <v>569</v>
      </c>
      <c r="I39" s="179"/>
      <c r="J39" s="180"/>
    </row>
    <row r="40" s="116" customFormat="1" ht="52" customHeight="1" spans="1:10">
      <c r="A40" s="36"/>
      <c r="B40" s="8" t="s">
        <v>630</v>
      </c>
      <c r="C40" s="98" t="s">
        <v>631</v>
      </c>
      <c r="D40" s="263" t="s">
        <v>619</v>
      </c>
      <c r="E40" s="11" t="s">
        <v>632</v>
      </c>
      <c r="F40" s="11" t="s">
        <v>633</v>
      </c>
      <c r="G40" s="11" t="s">
        <v>632</v>
      </c>
      <c r="H40" s="60" t="s">
        <v>569</v>
      </c>
      <c r="I40" s="179"/>
      <c r="J40" s="180"/>
    </row>
    <row r="41" s="116" customFormat="1" ht="32.15" customHeight="1" spans="1:10">
      <c r="A41" s="99" t="s">
        <v>634</v>
      </c>
      <c r="B41" s="163" t="s">
        <v>635</v>
      </c>
      <c r="C41" s="98" t="s">
        <v>636</v>
      </c>
      <c r="D41" s="11" t="s">
        <v>615</v>
      </c>
      <c r="E41" s="11" t="s">
        <v>637</v>
      </c>
      <c r="F41" s="11" t="s">
        <v>612</v>
      </c>
      <c r="G41" s="11" t="s">
        <v>637</v>
      </c>
      <c r="H41" s="60" t="s">
        <v>569</v>
      </c>
      <c r="I41" s="181"/>
      <c r="J41" s="182"/>
    </row>
    <row r="42" s="113" customFormat="1" ht="52.5" customHeight="1" spans="1:10">
      <c r="A42" s="164" t="s">
        <v>638</v>
      </c>
      <c r="B42" s="165" t="s">
        <v>569</v>
      </c>
      <c r="C42" s="166"/>
      <c r="D42" s="166"/>
      <c r="E42" s="166"/>
      <c r="F42" s="166"/>
      <c r="G42" s="166"/>
      <c r="H42" s="166"/>
      <c r="I42" s="166"/>
      <c r="J42" s="183"/>
    </row>
    <row r="43" spans="1:10">
      <c r="A43" s="167"/>
      <c r="B43" s="167"/>
      <c r="C43" s="167"/>
      <c r="D43" s="167"/>
      <c r="E43" s="167"/>
      <c r="F43" s="167"/>
      <c r="G43" s="167"/>
      <c r="H43" s="167"/>
      <c r="I43" s="167"/>
      <c r="J43" s="167"/>
    </row>
    <row r="44" s="113" customFormat="1" ht="26" customHeight="1" spans="1:10">
      <c r="A44" s="168" t="s">
        <v>639</v>
      </c>
      <c r="B44" s="28"/>
      <c r="C44" s="28"/>
      <c r="D44" s="28"/>
      <c r="E44" s="28"/>
      <c r="F44" s="28"/>
      <c r="G44" s="28"/>
      <c r="H44" s="28"/>
      <c r="I44" s="28"/>
      <c r="J44" s="34"/>
    </row>
    <row r="45" s="113" customFormat="1" ht="26" customHeight="1" spans="1:10">
      <c r="A45" s="168" t="s">
        <v>640</v>
      </c>
      <c r="B45" s="168"/>
      <c r="C45" s="168"/>
      <c r="D45" s="168"/>
      <c r="E45" s="168"/>
      <c r="F45" s="168"/>
      <c r="G45" s="168"/>
      <c r="H45" s="168"/>
      <c r="I45" s="168"/>
      <c r="J45" s="168"/>
    </row>
    <row r="46" s="113" customFormat="1" ht="26" customHeight="1" spans="1:10">
      <c r="A46" s="168" t="s">
        <v>641</v>
      </c>
      <c r="B46" s="168"/>
      <c r="C46" s="168"/>
      <c r="D46" s="168"/>
      <c r="E46" s="168"/>
      <c r="F46" s="168"/>
      <c r="G46" s="168"/>
      <c r="H46" s="168"/>
      <c r="I46" s="168"/>
      <c r="J46" s="168"/>
    </row>
    <row r="47" s="113" customFormat="1" ht="21" customHeight="1" spans="1:10">
      <c r="A47" s="168" t="s">
        <v>642</v>
      </c>
      <c r="B47" s="168"/>
      <c r="C47" s="168"/>
      <c r="D47" s="168"/>
      <c r="E47" s="168"/>
      <c r="F47" s="168"/>
      <c r="G47" s="168"/>
      <c r="H47" s="168"/>
      <c r="I47" s="168"/>
      <c r="J47" s="168"/>
    </row>
  </sheetData>
  <mergeCells count="59">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A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5:J45"/>
    <mergeCell ref="A46:J46"/>
    <mergeCell ref="A47:J47"/>
    <mergeCell ref="A6:A7"/>
    <mergeCell ref="A14:A15"/>
    <mergeCell ref="A31:A38"/>
    <mergeCell ref="A39:A40"/>
    <mergeCell ref="B14:B15"/>
    <mergeCell ref="B31:B32"/>
    <mergeCell ref="B33:B35"/>
    <mergeCell ref="B36:B37"/>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5" workbookViewId="0">
      <selection activeCell="F31" sqref="F31"/>
    </sheetView>
  </sheetViews>
  <sheetFormatPr defaultColWidth="9" defaultRowHeight="13.5"/>
  <cols>
    <col min="1" max="2" width="11.125" style="84" customWidth="1"/>
    <col min="3" max="3" width="14.6" style="84" customWidth="1"/>
    <col min="4" max="5" width="11.3" style="84" customWidth="1"/>
    <col min="6" max="6" width="11.2" style="84" customWidth="1"/>
    <col min="7" max="7" width="10" style="84" customWidth="1"/>
    <col min="8" max="8" width="9" style="84"/>
    <col min="9" max="9" width="8.63333333333333" style="84" customWidth="1"/>
    <col min="10" max="10" width="11.5" style="84" customWidth="1"/>
    <col min="11" max="16384" width="9" style="84"/>
  </cols>
  <sheetData>
    <row r="1" s="84" customFormat="1" ht="26" customHeight="1" spans="1:10">
      <c r="A1" s="5" t="s">
        <v>643</v>
      </c>
      <c r="B1" s="5"/>
      <c r="C1" s="5"/>
      <c r="D1" s="5"/>
      <c r="E1" s="5"/>
      <c r="F1" s="5"/>
      <c r="G1" s="5"/>
      <c r="H1" s="5"/>
      <c r="I1" s="5"/>
      <c r="J1" s="5"/>
    </row>
    <row r="2" s="85" customFormat="1" ht="13" customHeight="1" spans="1:10">
      <c r="A2" s="5"/>
      <c r="B2" s="5"/>
      <c r="C2" s="5"/>
      <c r="D2" s="5"/>
      <c r="E2" s="5"/>
      <c r="F2" s="5"/>
      <c r="G2" s="5"/>
      <c r="H2" s="5"/>
      <c r="I2" s="5"/>
      <c r="J2" s="30" t="s">
        <v>644</v>
      </c>
    </row>
    <row r="3" s="85" customFormat="1" ht="13" customHeight="1" spans="1:10">
      <c r="A3" s="6" t="s">
        <v>645</v>
      </c>
      <c r="B3" s="5"/>
      <c r="C3" s="5"/>
      <c r="D3" s="5"/>
      <c r="E3" s="5"/>
      <c r="F3" s="5"/>
      <c r="G3" s="5"/>
      <c r="H3" s="5"/>
      <c r="I3" s="5"/>
      <c r="J3" s="30" t="s">
        <v>533</v>
      </c>
    </row>
    <row r="4" s="3" customFormat="1" ht="18" customHeight="1" spans="1:256">
      <c r="A4" s="7" t="s">
        <v>646</v>
      </c>
      <c r="B4" s="7"/>
      <c r="C4" s="9" t="s">
        <v>566</v>
      </c>
      <c r="D4" s="10"/>
      <c r="E4" s="10"/>
      <c r="F4" s="10"/>
      <c r="G4" s="10"/>
      <c r="H4" s="10"/>
      <c r="I4" s="10"/>
      <c r="J4" s="10"/>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row>
    <row r="5" s="86" customFormat="1" ht="18" customHeight="1" spans="1:256">
      <c r="A5" s="7" t="s">
        <v>647</v>
      </c>
      <c r="B5" s="7"/>
      <c r="C5" s="9" t="s">
        <v>535</v>
      </c>
      <c r="D5" s="10"/>
      <c r="E5" s="10"/>
      <c r="F5" s="7" t="s">
        <v>648</v>
      </c>
      <c r="G5" s="9" t="s">
        <v>535</v>
      </c>
      <c r="H5" s="10"/>
      <c r="I5" s="10"/>
      <c r="J5" s="10"/>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86" customFormat="1" ht="36" customHeight="1" spans="1:256">
      <c r="A6" s="7" t="s">
        <v>649</v>
      </c>
      <c r="B6" s="7"/>
      <c r="C6" s="7"/>
      <c r="D6" s="7" t="s">
        <v>650</v>
      </c>
      <c r="E6" s="7" t="s">
        <v>448</v>
      </c>
      <c r="F6" s="7" t="s">
        <v>651</v>
      </c>
      <c r="G6" s="7" t="s">
        <v>652</v>
      </c>
      <c r="H6" s="7" t="s">
        <v>653</v>
      </c>
      <c r="I6" s="7" t="s">
        <v>654</v>
      </c>
      <c r="J6" s="7"/>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row>
    <row r="7" s="86" customFormat="1" ht="36" customHeight="1" spans="1:256">
      <c r="A7" s="7"/>
      <c r="B7" s="7"/>
      <c r="C7" s="12" t="s">
        <v>655</v>
      </c>
      <c r="D7" s="13">
        <f>269900/10000</f>
        <v>26.99</v>
      </c>
      <c r="E7" s="13">
        <f>269900/10000</f>
        <v>26.99</v>
      </c>
      <c r="F7" s="13">
        <v>26.55</v>
      </c>
      <c r="G7" s="7">
        <v>10</v>
      </c>
      <c r="H7" s="14">
        <f>F7/D7</f>
        <v>0.983697665802149</v>
      </c>
      <c r="I7" s="31">
        <f>H7*100/G7</f>
        <v>9.83697665802149</v>
      </c>
      <c r="J7" s="31"/>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86" customFormat="1" ht="36" customHeight="1" spans="1:256">
      <c r="A8" s="7"/>
      <c r="B8" s="7"/>
      <c r="C8" s="12" t="s">
        <v>656</v>
      </c>
      <c r="D8" s="13">
        <v>26.99</v>
      </c>
      <c r="E8" s="13">
        <v>26.99</v>
      </c>
      <c r="F8" s="13">
        <v>26.55</v>
      </c>
      <c r="G8" s="7" t="s">
        <v>452</v>
      </c>
      <c r="H8" s="87">
        <f>F8/D8</f>
        <v>0.983697665802149</v>
      </c>
      <c r="I8" s="13" t="s">
        <v>452</v>
      </c>
      <c r="J8" s="1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86" customFormat="1" ht="36" customHeight="1" spans="1:256">
      <c r="A9" s="7"/>
      <c r="B9" s="7"/>
      <c r="C9" s="12" t="s">
        <v>657</v>
      </c>
      <c r="D9" s="15"/>
      <c r="E9" s="15"/>
      <c r="F9" s="15"/>
      <c r="G9" s="7" t="s">
        <v>452</v>
      </c>
      <c r="H9" s="15"/>
      <c r="I9" s="13" t="s">
        <v>452</v>
      </c>
      <c r="J9" s="1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84" customFormat="1" ht="36" customHeight="1" spans="1:10">
      <c r="A10" s="7"/>
      <c r="B10" s="7"/>
      <c r="C10" s="12" t="s">
        <v>658</v>
      </c>
      <c r="D10" s="13" t="s">
        <v>452</v>
      </c>
      <c r="E10" s="13" t="s">
        <v>452</v>
      </c>
      <c r="F10" s="13" t="s">
        <v>452</v>
      </c>
      <c r="G10" s="7" t="s">
        <v>452</v>
      </c>
      <c r="H10" s="15"/>
      <c r="I10" s="13" t="s">
        <v>452</v>
      </c>
      <c r="J10" s="13"/>
    </row>
    <row r="11" s="84" customFormat="1" ht="18" customHeight="1" spans="1:10">
      <c r="A11" s="88" t="s">
        <v>659</v>
      </c>
      <c r="B11" s="88" t="s">
        <v>660</v>
      </c>
      <c r="C11" s="88"/>
      <c r="D11" s="88"/>
      <c r="E11" s="88"/>
      <c r="F11" s="89" t="s">
        <v>548</v>
      </c>
      <c r="G11" s="89"/>
      <c r="H11" s="89"/>
      <c r="I11" s="89"/>
      <c r="J11" s="89"/>
    </row>
    <row r="12" s="84" customFormat="1" ht="96" customHeight="1" spans="1:10">
      <c r="A12" s="88"/>
      <c r="B12" s="107" t="s">
        <v>661</v>
      </c>
      <c r="C12" s="53"/>
      <c r="D12" s="53"/>
      <c r="E12" s="54"/>
      <c r="F12" s="55" t="s">
        <v>662</v>
      </c>
      <c r="G12" s="55"/>
      <c r="H12" s="55"/>
      <c r="I12" s="55"/>
      <c r="J12" s="55"/>
    </row>
    <row r="13" s="84" customFormat="1" ht="36" customHeight="1" spans="1:10">
      <c r="A13" s="90" t="s">
        <v>663</v>
      </c>
      <c r="B13" s="91"/>
      <c r="C13" s="92"/>
      <c r="D13" s="90" t="s">
        <v>664</v>
      </c>
      <c r="E13" s="91"/>
      <c r="F13" s="92"/>
      <c r="G13" s="93" t="s">
        <v>595</v>
      </c>
      <c r="H13" s="93" t="s">
        <v>652</v>
      </c>
      <c r="I13" s="93" t="s">
        <v>654</v>
      </c>
      <c r="J13" s="93" t="s">
        <v>596</v>
      </c>
    </row>
    <row r="14" s="84" customFormat="1" ht="36" customHeight="1" spans="1:10">
      <c r="A14" s="24" t="s">
        <v>589</v>
      </c>
      <c r="B14" s="7" t="s">
        <v>590</v>
      </c>
      <c r="C14" s="7" t="s">
        <v>591</v>
      </c>
      <c r="D14" s="88" t="s">
        <v>592</v>
      </c>
      <c r="E14" s="88" t="s">
        <v>593</v>
      </c>
      <c r="F14" s="95" t="s">
        <v>594</v>
      </c>
      <c r="G14" s="96"/>
      <c r="H14" s="96"/>
      <c r="I14" s="96"/>
      <c r="J14" s="96"/>
    </row>
    <row r="15" s="43" customFormat="1" ht="29" customHeight="1" spans="1:10">
      <c r="A15" s="73" t="s">
        <v>597</v>
      </c>
      <c r="B15" s="73" t="s">
        <v>617</v>
      </c>
      <c r="C15" s="98" t="s">
        <v>618</v>
      </c>
      <c r="D15" s="7" t="s">
        <v>665</v>
      </c>
      <c r="E15" s="47">
        <v>100</v>
      </c>
      <c r="F15" s="79" t="s">
        <v>605</v>
      </c>
      <c r="G15" s="47" t="s">
        <v>620</v>
      </c>
      <c r="H15" s="47">
        <v>50</v>
      </c>
      <c r="I15" s="47">
        <v>50</v>
      </c>
      <c r="J15" s="62" t="s">
        <v>529</v>
      </c>
    </row>
    <row r="16" s="43" customFormat="1" ht="30" customHeight="1" spans="1:10">
      <c r="A16" s="73" t="s">
        <v>626</v>
      </c>
      <c r="B16" s="73" t="s">
        <v>666</v>
      </c>
      <c r="C16" s="98" t="s">
        <v>628</v>
      </c>
      <c r="D16" s="7" t="s">
        <v>600</v>
      </c>
      <c r="E16" s="47">
        <v>80</v>
      </c>
      <c r="F16" s="79" t="s">
        <v>605</v>
      </c>
      <c r="G16" s="47" t="s">
        <v>629</v>
      </c>
      <c r="H16" s="47">
        <v>30</v>
      </c>
      <c r="I16" s="47">
        <v>30</v>
      </c>
      <c r="J16" s="62" t="s">
        <v>529</v>
      </c>
    </row>
    <row r="17" s="43" customFormat="1" ht="30" customHeight="1" spans="1:10">
      <c r="A17" s="73" t="s">
        <v>634</v>
      </c>
      <c r="B17" s="73" t="s">
        <v>635</v>
      </c>
      <c r="C17" s="98" t="s">
        <v>636</v>
      </c>
      <c r="D17" s="47" t="s">
        <v>667</v>
      </c>
      <c r="E17" s="10" t="s">
        <v>668</v>
      </c>
      <c r="F17" s="79" t="s">
        <v>669</v>
      </c>
      <c r="G17" s="47" t="s">
        <v>668</v>
      </c>
      <c r="H17" s="47">
        <v>10</v>
      </c>
      <c r="I17" s="47">
        <v>10</v>
      </c>
      <c r="J17" s="62" t="s">
        <v>529</v>
      </c>
    </row>
    <row r="18" s="84" customFormat="1" ht="54" customHeight="1" spans="1:10">
      <c r="A18" s="104" t="s">
        <v>670</v>
      </c>
      <c r="B18" s="104"/>
      <c r="C18" s="104"/>
      <c r="D18" s="108" t="s">
        <v>569</v>
      </c>
      <c r="E18" s="109"/>
      <c r="F18" s="109"/>
      <c r="G18" s="109"/>
      <c r="H18" s="109"/>
      <c r="I18" s="109"/>
      <c r="J18" s="111"/>
    </row>
    <row r="19" s="84" customFormat="1" ht="25.5" customHeight="1" spans="1:10">
      <c r="A19" s="104" t="s">
        <v>671</v>
      </c>
      <c r="B19" s="104"/>
      <c r="C19" s="104"/>
      <c r="D19" s="104"/>
      <c r="E19" s="104"/>
      <c r="F19" s="104"/>
      <c r="G19" s="104"/>
      <c r="H19" s="104">
        <v>100</v>
      </c>
      <c r="I19" s="105">
        <f>I7+I15+I16+I17</f>
        <v>99.8369766580215</v>
      </c>
      <c r="J19" s="106" t="s">
        <v>672</v>
      </c>
    </row>
    <row r="20" s="84" customFormat="1" ht="17" customHeight="1" spans="1:10">
      <c r="A20" s="110"/>
      <c r="B20" s="110"/>
      <c r="C20" s="110"/>
      <c r="D20" s="110"/>
      <c r="E20" s="110"/>
      <c r="F20" s="110"/>
      <c r="G20" s="110"/>
      <c r="H20" s="110"/>
      <c r="I20" s="110"/>
      <c r="J20" s="112"/>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row r="28" s="1" customFormat="1"/>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4" workbookViewId="0">
      <selection activeCell="F7" sqref="F7"/>
    </sheetView>
  </sheetViews>
  <sheetFormatPr defaultColWidth="9" defaultRowHeight="13.5"/>
  <cols>
    <col min="1" max="2" width="11.125" style="84" customWidth="1"/>
    <col min="3" max="3" width="14.6" style="84" customWidth="1"/>
    <col min="4" max="5" width="11.3" style="84" customWidth="1"/>
    <col min="6" max="6" width="11.2" style="84" customWidth="1"/>
    <col min="7" max="7" width="10" style="84" customWidth="1"/>
    <col min="8" max="8" width="9" style="84"/>
    <col min="9" max="9" width="8.63333333333333" style="84" customWidth="1"/>
    <col min="10" max="10" width="11.5" style="84" customWidth="1"/>
    <col min="11" max="16384" width="9" style="84"/>
  </cols>
  <sheetData>
    <row r="1" s="84" customFormat="1" ht="26" customHeight="1" spans="1:10">
      <c r="A1" s="5" t="s">
        <v>643</v>
      </c>
      <c r="B1" s="5"/>
      <c r="C1" s="5"/>
      <c r="D1" s="5"/>
      <c r="E1" s="5"/>
      <c r="F1" s="5"/>
      <c r="G1" s="5"/>
      <c r="H1" s="5"/>
      <c r="I1" s="5"/>
      <c r="J1" s="5"/>
    </row>
    <row r="2" s="85" customFormat="1" ht="13" customHeight="1" spans="1:10">
      <c r="A2" s="5"/>
      <c r="B2" s="5"/>
      <c r="C2" s="5"/>
      <c r="D2" s="5"/>
      <c r="E2" s="5"/>
      <c r="F2" s="5"/>
      <c r="G2" s="5"/>
      <c r="H2" s="5"/>
      <c r="I2" s="5"/>
      <c r="J2" s="30" t="s">
        <v>644</v>
      </c>
    </row>
    <row r="3" s="85" customFormat="1" ht="13" customHeight="1" spans="1:10">
      <c r="A3" s="6" t="s">
        <v>645</v>
      </c>
      <c r="B3" s="5"/>
      <c r="C3" s="5"/>
      <c r="D3" s="5"/>
      <c r="E3" s="5"/>
      <c r="F3" s="5"/>
      <c r="G3" s="5"/>
      <c r="H3" s="5"/>
      <c r="I3" s="5"/>
      <c r="J3" s="30" t="s">
        <v>533</v>
      </c>
    </row>
    <row r="4" s="3" customFormat="1" ht="18" customHeight="1" spans="1:256">
      <c r="A4" s="7" t="s">
        <v>646</v>
      </c>
      <c r="B4" s="7"/>
      <c r="C4" s="9" t="s">
        <v>677</v>
      </c>
      <c r="D4" s="10"/>
      <c r="E4" s="10"/>
      <c r="F4" s="10"/>
      <c r="G4" s="10"/>
      <c r="H4" s="10"/>
      <c r="I4" s="10"/>
      <c r="J4" s="10"/>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row>
    <row r="5" s="86" customFormat="1" ht="18" customHeight="1" spans="1:256">
      <c r="A5" s="7" t="s">
        <v>647</v>
      </c>
      <c r="B5" s="7"/>
      <c r="C5" s="9" t="s">
        <v>535</v>
      </c>
      <c r="D5" s="10"/>
      <c r="E5" s="10"/>
      <c r="F5" s="11" t="s">
        <v>648</v>
      </c>
      <c r="G5" s="9" t="s">
        <v>535</v>
      </c>
      <c r="H5" s="10"/>
      <c r="I5" s="10"/>
      <c r="J5" s="10"/>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86" customFormat="1" ht="36" customHeight="1" spans="1:256">
      <c r="A6" s="7" t="s">
        <v>649</v>
      </c>
      <c r="B6" s="7"/>
      <c r="C6" s="7"/>
      <c r="D6" s="7" t="s">
        <v>650</v>
      </c>
      <c r="E6" s="7" t="s">
        <v>448</v>
      </c>
      <c r="F6" s="7" t="s">
        <v>651</v>
      </c>
      <c r="G6" s="7" t="s">
        <v>652</v>
      </c>
      <c r="H6" s="7" t="s">
        <v>653</v>
      </c>
      <c r="I6" s="7" t="s">
        <v>654</v>
      </c>
      <c r="J6" s="7"/>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row>
    <row r="7" s="86" customFormat="1" ht="36" customHeight="1" spans="1:256">
      <c r="A7" s="7"/>
      <c r="B7" s="7"/>
      <c r="C7" s="12" t="s">
        <v>655</v>
      </c>
      <c r="D7" s="13">
        <v>169.596</v>
      </c>
      <c r="E7" s="13">
        <v>169.596</v>
      </c>
      <c r="F7" s="13">
        <v>57.52</v>
      </c>
      <c r="G7" s="7">
        <v>10</v>
      </c>
      <c r="H7" s="14">
        <f>F7/D7</f>
        <v>0.339158942427887</v>
      </c>
      <c r="I7" s="31">
        <f>H7*100/G7</f>
        <v>3.39158942427887</v>
      </c>
      <c r="J7" s="31"/>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86" customFormat="1" ht="36" customHeight="1" spans="1:256">
      <c r="A8" s="7"/>
      <c r="B8" s="7"/>
      <c r="C8" s="12" t="s">
        <v>656</v>
      </c>
      <c r="D8" s="13">
        <v>169.596</v>
      </c>
      <c r="E8" s="13">
        <v>169.596</v>
      </c>
      <c r="F8" s="13">
        <v>57.52</v>
      </c>
      <c r="G8" s="7" t="s">
        <v>452</v>
      </c>
      <c r="H8" s="87">
        <f>F8/D8</f>
        <v>0.339158942427887</v>
      </c>
      <c r="I8" s="13" t="s">
        <v>452</v>
      </c>
      <c r="J8" s="1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86" customFormat="1" ht="36" customHeight="1" spans="1:256">
      <c r="A9" s="7"/>
      <c r="B9" s="7"/>
      <c r="C9" s="12" t="s">
        <v>657</v>
      </c>
      <c r="D9" s="15"/>
      <c r="E9" s="15"/>
      <c r="F9" s="15"/>
      <c r="G9" s="7" t="s">
        <v>452</v>
      </c>
      <c r="H9" s="15"/>
      <c r="I9" s="13" t="s">
        <v>452</v>
      </c>
      <c r="J9" s="1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84" customFormat="1" ht="36" customHeight="1" spans="1:10">
      <c r="A10" s="7"/>
      <c r="B10" s="7"/>
      <c r="C10" s="12" t="s">
        <v>658</v>
      </c>
      <c r="D10" s="13" t="s">
        <v>452</v>
      </c>
      <c r="E10" s="13" t="s">
        <v>452</v>
      </c>
      <c r="F10" s="13" t="s">
        <v>452</v>
      </c>
      <c r="G10" s="7" t="s">
        <v>452</v>
      </c>
      <c r="H10" s="15"/>
      <c r="I10" s="13" t="s">
        <v>452</v>
      </c>
      <c r="J10" s="13"/>
    </row>
    <row r="11" s="84" customFormat="1" ht="18" customHeight="1" spans="1:10">
      <c r="A11" s="88" t="s">
        <v>659</v>
      </c>
      <c r="B11" s="88" t="s">
        <v>660</v>
      </c>
      <c r="C11" s="88"/>
      <c r="D11" s="88"/>
      <c r="E11" s="88"/>
      <c r="F11" s="89" t="s">
        <v>548</v>
      </c>
      <c r="G11" s="89"/>
      <c r="H11" s="89"/>
      <c r="I11" s="89"/>
      <c r="J11" s="89"/>
    </row>
    <row r="12" s="84" customFormat="1" ht="101" customHeight="1" spans="1:10">
      <c r="A12" s="88"/>
      <c r="B12" s="52" t="s">
        <v>678</v>
      </c>
      <c r="C12" s="53"/>
      <c r="D12" s="53"/>
      <c r="E12" s="54"/>
      <c r="F12" s="55" t="s">
        <v>679</v>
      </c>
      <c r="G12" s="55"/>
      <c r="H12" s="55"/>
      <c r="I12" s="55"/>
      <c r="J12" s="55"/>
    </row>
    <row r="13" s="84" customFormat="1" ht="36" customHeight="1" spans="1:10">
      <c r="A13" s="90" t="s">
        <v>663</v>
      </c>
      <c r="B13" s="91"/>
      <c r="C13" s="92"/>
      <c r="D13" s="90" t="s">
        <v>664</v>
      </c>
      <c r="E13" s="91"/>
      <c r="F13" s="92"/>
      <c r="G13" s="93" t="s">
        <v>595</v>
      </c>
      <c r="H13" s="93" t="s">
        <v>652</v>
      </c>
      <c r="I13" s="93" t="s">
        <v>654</v>
      </c>
      <c r="J13" s="93" t="s">
        <v>596</v>
      </c>
    </row>
    <row r="14" s="84" customFormat="1" ht="36" customHeight="1" spans="1:10">
      <c r="A14" s="94" t="s">
        <v>589</v>
      </c>
      <c r="B14" s="88" t="s">
        <v>590</v>
      </c>
      <c r="C14" s="88" t="s">
        <v>591</v>
      </c>
      <c r="D14" s="88" t="s">
        <v>592</v>
      </c>
      <c r="E14" s="88" t="s">
        <v>593</v>
      </c>
      <c r="F14" s="95" t="s">
        <v>594</v>
      </c>
      <c r="G14" s="96"/>
      <c r="H14" s="96"/>
      <c r="I14" s="96"/>
      <c r="J14" s="96"/>
    </row>
    <row r="15" s="43" customFormat="1" ht="29" customHeight="1" spans="1:10">
      <c r="A15" s="73" t="s">
        <v>597</v>
      </c>
      <c r="B15" s="73" t="s">
        <v>606</v>
      </c>
      <c r="C15" s="97" t="s">
        <v>610</v>
      </c>
      <c r="D15" s="7" t="s">
        <v>600</v>
      </c>
      <c r="E15" s="47" t="s">
        <v>611</v>
      </c>
      <c r="F15" s="79" t="s">
        <v>680</v>
      </c>
      <c r="G15" s="47" t="s">
        <v>613</v>
      </c>
      <c r="H15" s="47">
        <v>20</v>
      </c>
      <c r="I15" s="47">
        <v>20</v>
      </c>
      <c r="J15" s="62" t="s">
        <v>681</v>
      </c>
    </row>
    <row r="16" s="43" customFormat="1" ht="29" customHeight="1" spans="1:10">
      <c r="A16" s="74"/>
      <c r="B16" s="73" t="s">
        <v>617</v>
      </c>
      <c r="C16" s="97" t="s">
        <v>682</v>
      </c>
      <c r="D16" s="47" t="s">
        <v>683</v>
      </c>
      <c r="E16" s="47">
        <v>2023</v>
      </c>
      <c r="F16" s="79" t="s">
        <v>680</v>
      </c>
      <c r="G16" s="47" t="s">
        <v>684</v>
      </c>
      <c r="H16" s="47">
        <v>10</v>
      </c>
      <c r="I16" s="47">
        <v>10</v>
      </c>
      <c r="J16" s="62" t="s">
        <v>681</v>
      </c>
    </row>
    <row r="17" s="43" customFormat="1" ht="30" customHeight="1" spans="1:10">
      <c r="A17" s="73" t="s">
        <v>626</v>
      </c>
      <c r="B17" s="73" t="s">
        <v>666</v>
      </c>
      <c r="C17" s="98" t="s">
        <v>685</v>
      </c>
      <c r="D17" s="7" t="s">
        <v>600</v>
      </c>
      <c r="E17" s="47" t="s">
        <v>686</v>
      </c>
      <c r="F17" s="79" t="s">
        <v>687</v>
      </c>
      <c r="G17" s="47" t="s">
        <v>686</v>
      </c>
      <c r="H17" s="47">
        <v>10</v>
      </c>
      <c r="I17" s="47">
        <v>10</v>
      </c>
      <c r="J17" s="62" t="s">
        <v>681</v>
      </c>
    </row>
    <row r="18" s="43" customFormat="1" ht="30" customHeight="1" spans="1:10">
      <c r="A18" s="76"/>
      <c r="B18" s="73" t="s">
        <v>688</v>
      </c>
      <c r="C18" s="98" t="s">
        <v>631</v>
      </c>
      <c r="D18" s="7" t="s">
        <v>665</v>
      </c>
      <c r="E18" s="47" t="s">
        <v>632</v>
      </c>
      <c r="F18" s="78" t="s">
        <v>689</v>
      </c>
      <c r="G18" s="47" t="s">
        <v>632</v>
      </c>
      <c r="H18" s="47">
        <v>20</v>
      </c>
      <c r="I18" s="47">
        <v>20</v>
      </c>
      <c r="J18" s="62" t="s">
        <v>681</v>
      </c>
    </row>
    <row r="19" s="43" customFormat="1" ht="30" customHeight="1" spans="1:10">
      <c r="A19" s="99" t="s">
        <v>634</v>
      </c>
      <c r="B19" s="82" t="s">
        <v>635</v>
      </c>
      <c r="C19" s="100" t="s">
        <v>690</v>
      </c>
      <c r="D19" s="7" t="s">
        <v>600</v>
      </c>
      <c r="E19" s="10" t="s">
        <v>611</v>
      </c>
      <c r="F19" s="79" t="s">
        <v>605</v>
      </c>
      <c r="G19" s="47">
        <v>95</v>
      </c>
      <c r="H19" s="47">
        <v>20</v>
      </c>
      <c r="I19" s="47">
        <v>20</v>
      </c>
      <c r="J19" s="62" t="s">
        <v>681</v>
      </c>
    </row>
    <row r="20" s="43" customFormat="1" ht="30" customHeight="1" spans="1:10">
      <c r="A20" s="101"/>
      <c r="B20" s="102"/>
      <c r="C20" s="98" t="s">
        <v>691</v>
      </c>
      <c r="D20" s="7" t="s">
        <v>600</v>
      </c>
      <c r="E20" s="10" t="s">
        <v>611</v>
      </c>
      <c r="F20" s="103" t="s">
        <v>605</v>
      </c>
      <c r="G20" s="47">
        <v>95</v>
      </c>
      <c r="H20" s="47">
        <v>10</v>
      </c>
      <c r="I20" s="47">
        <v>10</v>
      </c>
      <c r="J20" s="62" t="s">
        <v>681</v>
      </c>
    </row>
    <row r="21" s="84" customFormat="1" ht="54" customHeight="1" spans="1:10">
      <c r="A21" s="104" t="s">
        <v>670</v>
      </c>
      <c r="B21" s="104"/>
      <c r="C21" s="104"/>
      <c r="D21" s="104" t="s">
        <v>569</v>
      </c>
      <c r="E21" s="104"/>
      <c r="F21" s="104"/>
      <c r="G21" s="104"/>
      <c r="H21" s="104"/>
      <c r="I21" s="104"/>
      <c r="J21" s="104"/>
    </row>
    <row r="22" s="84" customFormat="1" ht="25.5" customHeight="1" spans="1:10">
      <c r="A22" s="104" t="s">
        <v>671</v>
      </c>
      <c r="B22" s="104"/>
      <c r="C22" s="104"/>
      <c r="D22" s="104"/>
      <c r="E22" s="104"/>
      <c r="F22" s="104"/>
      <c r="G22" s="104"/>
      <c r="H22" s="104">
        <v>100</v>
      </c>
      <c r="I22" s="105">
        <f>I7+I15+I16+I17+I18+I19+I20</f>
        <v>93.3915894242789</v>
      </c>
      <c r="J22" s="106" t="s">
        <v>672</v>
      </c>
    </row>
    <row r="23" s="1" customFormat="1" ht="17" customHeight="1" spans="1:10">
      <c r="A23" s="28"/>
      <c r="B23" s="28"/>
      <c r="C23" s="28"/>
      <c r="D23" s="28"/>
      <c r="E23" s="28"/>
      <c r="F23" s="28"/>
      <c r="G23" s="28"/>
      <c r="H23" s="28"/>
      <c r="I23" s="28"/>
      <c r="J23" s="34"/>
    </row>
    <row r="24" s="1" customFormat="1" ht="29" customHeight="1" spans="1:10">
      <c r="A24" s="29" t="s">
        <v>639</v>
      </c>
      <c r="B24" s="28"/>
      <c r="C24" s="28"/>
      <c r="D24" s="28"/>
      <c r="E24" s="28"/>
      <c r="F24" s="28"/>
      <c r="G24" s="28"/>
      <c r="H24" s="28"/>
      <c r="I24" s="28"/>
      <c r="J24" s="34"/>
    </row>
    <row r="25" s="1" customFormat="1" ht="27" customHeight="1" spans="1:10">
      <c r="A25" s="29" t="s">
        <v>640</v>
      </c>
      <c r="B25" s="29"/>
      <c r="C25" s="29"/>
      <c r="D25" s="29"/>
      <c r="E25" s="29"/>
      <c r="F25" s="29"/>
      <c r="G25" s="29"/>
      <c r="H25" s="29"/>
      <c r="I25" s="29"/>
      <c r="J25" s="29"/>
    </row>
    <row r="26" s="1" customFormat="1" ht="19" customHeight="1" spans="1:10">
      <c r="A26" s="29" t="s">
        <v>641</v>
      </c>
      <c r="B26" s="29"/>
      <c r="C26" s="29"/>
      <c r="D26" s="29"/>
      <c r="E26" s="29"/>
      <c r="F26" s="29"/>
      <c r="G26" s="29"/>
      <c r="H26" s="29"/>
      <c r="I26" s="29"/>
      <c r="J26" s="29"/>
    </row>
    <row r="27" s="1" customFormat="1" ht="18" customHeight="1" spans="1:10">
      <c r="A27" s="29" t="s">
        <v>673</v>
      </c>
      <c r="B27" s="29"/>
      <c r="C27" s="29"/>
      <c r="D27" s="29"/>
      <c r="E27" s="29"/>
      <c r="F27" s="29"/>
      <c r="G27" s="29"/>
      <c r="H27" s="29"/>
      <c r="I27" s="29"/>
      <c r="J27" s="29"/>
    </row>
    <row r="28" s="1" customFormat="1" ht="18" customHeight="1" spans="1:10">
      <c r="A28" s="29" t="s">
        <v>674</v>
      </c>
      <c r="B28" s="29"/>
      <c r="C28" s="29"/>
      <c r="D28" s="29"/>
      <c r="E28" s="29"/>
      <c r="F28" s="29"/>
      <c r="G28" s="29"/>
      <c r="H28" s="29"/>
      <c r="I28" s="29"/>
      <c r="J28" s="29"/>
    </row>
    <row r="29" s="1" customFormat="1" ht="18" customHeight="1" spans="1:10">
      <c r="A29" s="29" t="s">
        <v>675</v>
      </c>
      <c r="B29" s="29"/>
      <c r="C29" s="29"/>
      <c r="D29" s="29"/>
      <c r="E29" s="29"/>
      <c r="F29" s="29"/>
      <c r="G29" s="29"/>
      <c r="H29" s="29"/>
      <c r="I29" s="29"/>
      <c r="J29" s="29"/>
    </row>
    <row r="30" s="1" customFormat="1" ht="24" customHeight="1" spans="1:10">
      <c r="A30" s="29" t="s">
        <v>676</v>
      </c>
      <c r="B30" s="29"/>
      <c r="C30" s="29"/>
      <c r="D30" s="29"/>
      <c r="E30" s="29"/>
      <c r="F30" s="29"/>
      <c r="G30" s="29"/>
      <c r="H30" s="29"/>
      <c r="I30" s="29"/>
      <c r="J30" s="29"/>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9: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8" workbookViewId="0">
      <selection activeCell="J25" sqref="J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9" t="s">
        <v>573</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182.41</v>
      </c>
      <c r="E7" s="13">
        <v>182.41</v>
      </c>
      <c r="F7" s="13">
        <v>158.41</v>
      </c>
      <c r="G7" s="7">
        <v>10</v>
      </c>
      <c r="H7" s="14">
        <f>F7/E7</f>
        <v>0.868428265994189</v>
      </c>
      <c r="I7" s="31">
        <f>H7*100/G7</f>
        <v>8.68428265994189</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182.41</v>
      </c>
      <c r="E8" s="13">
        <v>182.41</v>
      </c>
      <c r="F8" s="13">
        <v>158.41</v>
      </c>
      <c r="G8" s="7" t="s">
        <v>452</v>
      </c>
      <c r="H8" s="14">
        <f>F8/E8</f>
        <v>0.868428265994189</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67" customHeight="1" spans="1:10">
      <c r="A12" s="7"/>
      <c r="B12" s="52" t="s">
        <v>692</v>
      </c>
      <c r="C12" s="53"/>
      <c r="D12" s="53"/>
      <c r="E12" s="54"/>
      <c r="F12" s="55" t="s">
        <v>693</v>
      </c>
      <c r="G12" s="55"/>
      <c r="H12" s="55"/>
      <c r="I12" s="55"/>
      <c r="J12" s="55"/>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73" t="s">
        <v>597</v>
      </c>
      <c r="B15" s="73" t="s">
        <v>598</v>
      </c>
      <c r="C15" s="11" t="s">
        <v>599</v>
      </c>
      <c r="D15" s="7" t="s">
        <v>600</v>
      </c>
      <c r="E15" s="47" t="s">
        <v>601</v>
      </c>
      <c r="F15" s="61" t="s">
        <v>602</v>
      </c>
      <c r="G15" s="62">
        <v>238</v>
      </c>
      <c r="H15" s="62">
        <v>10</v>
      </c>
      <c r="I15" s="62">
        <v>10</v>
      </c>
      <c r="J15" s="70" t="s">
        <v>569</v>
      </c>
    </row>
    <row r="16" s="1" customFormat="1" ht="18" customHeight="1" spans="1:10">
      <c r="A16" s="74"/>
      <c r="B16" s="73" t="s">
        <v>617</v>
      </c>
      <c r="C16" s="11" t="s">
        <v>694</v>
      </c>
      <c r="D16" s="7" t="s">
        <v>600</v>
      </c>
      <c r="E16" s="264" t="s">
        <v>695</v>
      </c>
      <c r="F16" s="75" t="s">
        <v>696</v>
      </c>
      <c r="G16" s="47">
        <v>90</v>
      </c>
      <c r="H16" s="47">
        <v>10</v>
      </c>
      <c r="I16" s="47">
        <v>10</v>
      </c>
      <c r="J16" s="70" t="s">
        <v>569</v>
      </c>
    </row>
    <row r="17" s="1" customFormat="1" ht="18" customHeight="1" spans="1:10">
      <c r="A17" s="76"/>
      <c r="B17" s="11" t="s">
        <v>622</v>
      </c>
      <c r="C17" s="11" t="s">
        <v>623</v>
      </c>
      <c r="D17" s="77" t="s">
        <v>624</v>
      </c>
      <c r="E17" s="47" t="s">
        <v>46</v>
      </c>
      <c r="F17" s="61" t="s">
        <v>625</v>
      </c>
      <c r="G17" s="47">
        <v>5</v>
      </c>
      <c r="H17" s="47">
        <v>10</v>
      </c>
      <c r="I17" s="47">
        <v>10</v>
      </c>
      <c r="J17" s="70" t="s">
        <v>569</v>
      </c>
    </row>
    <row r="18" s="1" customFormat="1" ht="34" customHeight="1" spans="1:10">
      <c r="A18" s="73" t="s">
        <v>626</v>
      </c>
      <c r="B18" s="11" t="s">
        <v>697</v>
      </c>
      <c r="C18" s="11" t="s">
        <v>698</v>
      </c>
      <c r="D18" s="7" t="s">
        <v>600</v>
      </c>
      <c r="E18" s="47" t="s">
        <v>76</v>
      </c>
      <c r="F18" s="78" t="s">
        <v>605</v>
      </c>
      <c r="G18" s="47">
        <v>60</v>
      </c>
      <c r="H18" s="47">
        <v>10</v>
      </c>
      <c r="I18" s="47">
        <v>10</v>
      </c>
      <c r="J18" s="70" t="s">
        <v>569</v>
      </c>
    </row>
    <row r="19" s="1" customFormat="1" ht="30" customHeight="1" spans="1:10">
      <c r="A19" s="74"/>
      <c r="B19" s="11" t="s">
        <v>666</v>
      </c>
      <c r="C19" s="11" t="s">
        <v>699</v>
      </c>
      <c r="D19" s="77" t="s">
        <v>624</v>
      </c>
      <c r="E19" s="47" t="s">
        <v>28</v>
      </c>
      <c r="F19" s="79" t="s">
        <v>605</v>
      </c>
      <c r="G19" s="47" t="s">
        <v>632</v>
      </c>
      <c r="H19" s="47">
        <v>10</v>
      </c>
      <c r="I19" s="47">
        <v>10</v>
      </c>
      <c r="J19" s="70" t="s">
        <v>569</v>
      </c>
    </row>
    <row r="20" s="1" customFormat="1" ht="30" customHeight="1" spans="1:10">
      <c r="A20" s="76"/>
      <c r="B20" s="11" t="s">
        <v>666</v>
      </c>
      <c r="C20" s="11" t="s">
        <v>700</v>
      </c>
      <c r="D20" s="7" t="s">
        <v>600</v>
      </c>
      <c r="E20" s="264" t="s">
        <v>701</v>
      </c>
      <c r="F20" s="80" t="s">
        <v>633</v>
      </c>
      <c r="G20" s="47">
        <v>90</v>
      </c>
      <c r="H20" s="47">
        <v>10</v>
      </c>
      <c r="I20" s="47">
        <v>10</v>
      </c>
      <c r="J20" s="70" t="s">
        <v>569</v>
      </c>
    </row>
    <row r="21" s="1" customFormat="1" ht="30" customHeight="1" spans="1:10">
      <c r="A21" s="81" t="s">
        <v>634</v>
      </c>
      <c r="B21" s="82" t="s">
        <v>635</v>
      </c>
      <c r="C21" s="11" t="s">
        <v>702</v>
      </c>
      <c r="D21" s="7" t="s">
        <v>600</v>
      </c>
      <c r="E21" s="264" t="s">
        <v>111</v>
      </c>
      <c r="F21" s="61" t="s">
        <v>703</v>
      </c>
      <c r="G21" s="47">
        <v>80</v>
      </c>
      <c r="H21" s="47">
        <v>10</v>
      </c>
      <c r="I21" s="47">
        <v>10</v>
      </c>
      <c r="J21" s="70" t="s">
        <v>569</v>
      </c>
    </row>
    <row r="22" s="1" customFormat="1" ht="30" customHeight="1" spans="1:10">
      <c r="A22" s="83"/>
      <c r="B22" s="82" t="s">
        <v>635</v>
      </c>
      <c r="C22" s="11" t="s">
        <v>704</v>
      </c>
      <c r="D22" s="7" t="s">
        <v>600</v>
      </c>
      <c r="E22" s="47" t="s">
        <v>604</v>
      </c>
      <c r="F22" s="78" t="s">
        <v>605</v>
      </c>
      <c r="G22" s="47" t="s">
        <v>613</v>
      </c>
      <c r="H22" s="47">
        <v>10</v>
      </c>
      <c r="I22" s="47">
        <v>10</v>
      </c>
      <c r="J22" s="70" t="s">
        <v>569</v>
      </c>
    </row>
    <row r="23" s="1" customFormat="1" ht="30" customHeight="1" spans="1:10">
      <c r="A23" s="81" t="s">
        <v>634</v>
      </c>
      <c r="B23" s="82" t="s">
        <v>635</v>
      </c>
      <c r="C23" s="11" t="s">
        <v>705</v>
      </c>
      <c r="D23" s="7" t="s">
        <v>600</v>
      </c>
      <c r="E23" s="265" t="s">
        <v>111</v>
      </c>
      <c r="F23" s="79" t="s">
        <v>605</v>
      </c>
      <c r="G23" s="47">
        <v>80</v>
      </c>
      <c r="H23" s="47">
        <v>10</v>
      </c>
      <c r="I23" s="47">
        <v>10</v>
      </c>
      <c r="J23" s="70" t="s">
        <v>569</v>
      </c>
    </row>
    <row r="24" s="1" customFormat="1" ht="54" customHeight="1" spans="1:10">
      <c r="A24" s="27" t="s">
        <v>670</v>
      </c>
      <c r="B24" s="27"/>
      <c r="C24" s="27"/>
      <c r="D24" s="27" t="s">
        <v>569</v>
      </c>
      <c r="E24" s="27"/>
      <c r="F24" s="27"/>
      <c r="G24" s="27"/>
      <c r="H24" s="27"/>
      <c r="I24" s="27"/>
      <c r="J24" s="27"/>
    </row>
    <row r="25" s="1" customFormat="1" ht="25.5" customHeight="1" spans="1:10">
      <c r="A25" s="27" t="s">
        <v>671</v>
      </c>
      <c r="B25" s="27"/>
      <c r="C25" s="27"/>
      <c r="D25" s="27"/>
      <c r="E25" s="27"/>
      <c r="F25" s="27"/>
      <c r="G25" s="27"/>
      <c r="H25" s="27">
        <v>100</v>
      </c>
      <c r="I25" s="32">
        <f>I7+I15+I16+I17+I18+I19+I20+I21+I22+I23</f>
        <v>98.6842826599419</v>
      </c>
      <c r="J25" s="33" t="s">
        <v>672</v>
      </c>
    </row>
    <row r="26" s="1" customFormat="1" ht="17" customHeight="1" spans="1:10">
      <c r="A26" s="28"/>
      <c r="B26" s="28"/>
      <c r="C26" s="28"/>
      <c r="D26" s="28"/>
      <c r="E26" s="28"/>
      <c r="F26" s="28"/>
      <c r="G26" s="28"/>
      <c r="H26" s="28"/>
      <c r="I26" s="28"/>
      <c r="J26" s="34"/>
    </row>
    <row r="27" s="1" customFormat="1" ht="29" customHeight="1" spans="1:10">
      <c r="A27" s="29" t="s">
        <v>639</v>
      </c>
      <c r="B27" s="28"/>
      <c r="C27" s="28"/>
      <c r="D27" s="28"/>
      <c r="E27" s="28"/>
      <c r="F27" s="28"/>
      <c r="G27" s="28"/>
      <c r="H27" s="28"/>
      <c r="I27" s="28"/>
      <c r="J27" s="34"/>
    </row>
    <row r="28" s="1" customFormat="1" ht="27" customHeight="1" spans="1:10">
      <c r="A28" s="29" t="s">
        <v>640</v>
      </c>
      <c r="B28" s="29"/>
      <c r="C28" s="29"/>
      <c r="D28" s="29"/>
      <c r="E28" s="29"/>
      <c r="F28" s="29"/>
      <c r="G28" s="29"/>
      <c r="H28" s="29"/>
      <c r="I28" s="29"/>
      <c r="J28" s="29"/>
    </row>
    <row r="29" s="1" customFormat="1" ht="19" customHeight="1" spans="1:10">
      <c r="A29" s="29" t="s">
        <v>641</v>
      </c>
      <c r="B29" s="29"/>
      <c r="C29" s="29"/>
      <c r="D29" s="29"/>
      <c r="E29" s="29"/>
      <c r="F29" s="29"/>
      <c r="G29" s="29"/>
      <c r="H29" s="29"/>
      <c r="I29" s="29"/>
      <c r="J29" s="29"/>
    </row>
    <row r="30" s="1" customFormat="1" ht="18" customHeight="1" spans="1:10">
      <c r="A30" s="29" t="s">
        <v>673</v>
      </c>
      <c r="B30" s="29"/>
      <c r="C30" s="29"/>
      <c r="D30" s="29"/>
      <c r="E30" s="29"/>
      <c r="F30" s="29"/>
      <c r="G30" s="29"/>
      <c r="H30" s="29"/>
      <c r="I30" s="29"/>
      <c r="J30" s="29"/>
    </row>
    <row r="31" s="1" customFormat="1" ht="18" customHeight="1" spans="1:10">
      <c r="A31" s="29" t="s">
        <v>674</v>
      </c>
      <c r="B31" s="29"/>
      <c r="C31" s="29"/>
      <c r="D31" s="29"/>
      <c r="E31" s="29"/>
      <c r="F31" s="29"/>
      <c r="G31" s="29"/>
      <c r="H31" s="29"/>
      <c r="I31" s="29"/>
      <c r="J31" s="29"/>
    </row>
    <row r="32" s="1" customFormat="1" ht="18" customHeight="1" spans="1:10">
      <c r="A32" s="29" t="s">
        <v>675</v>
      </c>
      <c r="B32" s="29"/>
      <c r="C32" s="29"/>
      <c r="D32" s="29"/>
      <c r="E32" s="29"/>
      <c r="F32" s="29"/>
      <c r="G32" s="29"/>
      <c r="H32" s="29"/>
      <c r="I32" s="29"/>
      <c r="J32" s="29"/>
    </row>
    <row r="33" s="1" customFormat="1" ht="24" customHeight="1" spans="1:10">
      <c r="A33" s="29" t="s">
        <v>676</v>
      </c>
      <c r="B33" s="29"/>
      <c r="C33" s="29"/>
      <c r="D33" s="29"/>
      <c r="E33" s="29"/>
      <c r="F33" s="29"/>
      <c r="G33" s="29"/>
      <c r="H33" s="29"/>
      <c r="I33" s="29"/>
      <c r="J33" s="29"/>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8:A20"/>
    <mergeCell ref="A21: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4" workbookViewId="0">
      <selection activeCell="J19" sqref="J19"/>
    </sheetView>
  </sheetViews>
  <sheetFormatPr defaultColWidth="9" defaultRowHeight="15"/>
  <cols>
    <col min="1" max="2" width="11.125" style="43" customWidth="1"/>
    <col min="3" max="3" width="14.6" style="43" customWidth="1"/>
    <col min="4" max="5" width="11.3" style="43" customWidth="1"/>
    <col min="6" max="6" width="11.2" style="43" customWidth="1"/>
    <col min="7" max="7" width="10" style="43" customWidth="1"/>
    <col min="8" max="8" width="9" style="43"/>
    <col min="9" max="9" width="8.63333333333333" style="43" customWidth="1"/>
    <col min="10" max="10" width="11.5" style="43" customWidth="1"/>
    <col min="11" max="16384" width="9" style="43"/>
  </cols>
  <sheetData>
    <row r="1" s="43" customFormat="1" ht="26" customHeight="1" spans="1:10">
      <c r="A1" s="46" t="s">
        <v>706</v>
      </c>
      <c r="B1" s="46"/>
      <c r="C1" s="46"/>
      <c r="D1" s="46"/>
      <c r="E1" s="46"/>
      <c r="F1" s="46"/>
      <c r="G1" s="46"/>
      <c r="H1" s="46"/>
      <c r="I1" s="46"/>
      <c r="J1" s="46"/>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44" customFormat="1" ht="18" customHeight="1" spans="1:256">
      <c r="A4" s="11" t="s">
        <v>646</v>
      </c>
      <c r="B4" s="47"/>
      <c r="C4" s="9" t="s">
        <v>576</v>
      </c>
      <c r="D4" s="10"/>
      <c r="E4" s="10"/>
      <c r="F4" s="10"/>
      <c r="G4" s="10"/>
      <c r="H4" s="10"/>
      <c r="I4" s="10"/>
      <c r="J4" s="10"/>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45" customFormat="1" ht="18" customHeight="1" spans="1:256">
      <c r="A5" s="11" t="s">
        <v>647</v>
      </c>
      <c r="B5" s="47"/>
      <c r="C5" s="9" t="s">
        <v>535</v>
      </c>
      <c r="D5" s="10"/>
      <c r="E5" s="10"/>
      <c r="F5" s="11" t="s">
        <v>648</v>
      </c>
      <c r="G5" s="9" t="s">
        <v>535</v>
      </c>
      <c r="H5" s="10"/>
      <c r="I5" s="10"/>
      <c r="J5" s="10"/>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45" customFormat="1" ht="36" customHeight="1" spans="1:256">
      <c r="A6" s="11" t="s">
        <v>707</v>
      </c>
      <c r="B6" s="47"/>
      <c r="C6" s="47"/>
      <c r="D6" s="11" t="s">
        <v>650</v>
      </c>
      <c r="E6" s="11" t="s">
        <v>448</v>
      </c>
      <c r="F6" s="11" t="s">
        <v>651</v>
      </c>
      <c r="G6" s="11" t="s">
        <v>652</v>
      </c>
      <c r="H6" s="11" t="s">
        <v>653</v>
      </c>
      <c r="I6" s="11" t="s">
        <v>654</v>
      </c>
      <c r="J6" s="47"/>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45" customFormat="1" ht="36" customHeight="1" spans="1:256">
      <c r="A7" s="47"/>
      <c r="B7" s="47"/>
      <c r="C7" s="48" t="s">
        <v>655</v>
      </c>
      <c r="D7" s="31">
        <v>1</v>
      </c>
      <c r="E7" s="31">
        <v>1</v>
      </c>
      <c r="F7" s="31">
        <v>1</v>
      </c>
      <c r="G7" s="47">
        <v>10</v>
      </c>
      <c r="H7" s="14">
        <f>F7/E7</f>
        <v>1</v>
      </c>
      <c r="I7" s="31">
        <f>H7*100/G7</f>
        <v>10</v>
      </c>
      <c r="J7" s="31"/>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45" customFormat="1" ht="36" customHeight="1" spans="1:256">
      <c r="A8" s="47"/>
      <c r="B8" s="47"/>
      <c r="C8" s="48" t="s">
        <v>708</v>
      </c>
      <c r="D8" s="31">
        <v>1</v>
      </c>
      <c r="E8" s="31">
        <v>1</v>
      </c>
      <c r="F8" s="31">
        <v>1</v>
      </c>
      <c r="G8" s="47" t="s">
        <v>452</v>
      </c>
      <c r="H8" s="14">
        <f>F8/E8</f>
        <v>1</v>
      </c>
      <c r="I8" s="31" t="s">
        <v>452</v>
      </c>
      <c r="J8" s="31"/>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45" customFormat="1" ht="36" customHeight="1" spans="1:256">
      <c r="A9" s="47"/>
      <c r="B9" s="47"/>
      <c r="C9" s="49" t="s">
        <v>709</v>
      </c>
      <c r="D9" s="50"/>
      <c r="E9" s="50"/>
      <c r="F9" s="50"/>
      <c r="G9" s="47" t="s">
        <v>452</v>
      </c>
      <c r="H9" s="50"/>
      <c r="I9" s="31" t="s">
        <v>452</v>
      </c>
      <c r="J9" s="31"/>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43" customFormat="1" ht="36" customHeight="1" spans="1:10">
      <c r="A10" s="47"/>
      <c r="B10" s="47"/>
      <c r="C10" s="49" t="s">
        <v>710</v>
      </c>
      <c r="D10" s="31" t="s">
        <v>452</v>
      </c>
      <c r="E10" s="31" t="s">
        <v>452</v>
      </c>
      <c r="F10" s="31" t="s">
        <v>452</v>
      </c>
      <c r="G10" s="47" t="s">
        <v>452</v>
      </c>
      <c r="H10" s="50"/>
      <c r="I10" s="31" t="s">
        <v>452</v>
      </c>
      <c r="J10" s="31"/>
    </row>
    <row r="11" s="43" customFormat="1" ht="18" customHeight="1" spans="1:10">
      <c r="A11" s="11" t="s">
        <v>711</v>
      </c>
      <c r="B11" s="11" t="s">
        <v>660</v>
      </c>
      <c r="C11" s="47"/>
      <c r="D11" s="47"/>
      <c r="E11" s="47"/>
      <c r="F11" s="51" t="s">
        <v>548</v>
      </c>
      <c r="G11" s="31"/>
      <c r="H11" s="31"/>
      <c r="I11" s="31"/>
      <c r="J11" s="31"/>
    </row>
    <row r="12" s="43" customFormat="1" ht="46" customHeight="1" spans="1:10">
      <c r="A12" s="47"/>
      <c r="B12" s="52" t="s">
        <v>712</v>
      </c>
      <c r="C12" s="53"/>
      <c r="D12" s="53"/>
      <c r="E12" s="54"/>
      <c r="F12" s="55" t="s">
        <v>713</v>
      </c>
      <c r="G12" s="55"/>
      <c r="H12" s="55"/>
      <c r="I12" s="55"/>
      <c r="J12" s="55"/>
    </row>
    <row r="13" s="43" customFormat="1" ht="36" customHeight="1" spans="1:10">
      <c r="A13" s="56" t="s">
        <v>663</v>
      </c>
      <c r="B13" s="57"/>
      <c r="C13" s="58"/>
      <c r="D13" s="56" t="s">
        <v>714</v>
      </c>
      <c r="E13" s="57"/>
      <c r="F13" s="58"/>
      <c r="G13" s="59" t="s">
        <v>595</v>
      </c>
      <c r="H13" s="59" t="s">
        <v>652</v>
      </c>
      <c r="I13" s="59" t="s">
        <v>654</v>
      </c>
      <c r="J13" s="59" t="s">
        <v>596</v>
      </c>
    </row>
    <row r="14" s="43" customFormat="1" ht="36" customHeight="1" spans="1:10">
      <c r="A14" s="60" t="s">
        <v>589</v>
      </c>
      <c r="B14" s="11" t="s">
        <v>590</v>
      </c>
      <c r="C14" s="11" t="s">
        <v>591</v>
      </c>
      <c r="D14" s="11" t="s">
        <v>592</v>
      </c>
      <c r="E14" s="11" t="s">
        <v>593</v>
      </c>
      <c r="F14" s="61" t="s">
        <v>594</v>
      </c>
      <c r="G14" s="62"/>
      <c r="H14" s="62"/>
      <c r="I14" s="62"/>
      <c r="J14" s="62"/>
    </row>
    <row r="15" s="43" customFormat="1" ht="29" customHeight="1" spans="1:10">
      <c r="A15" s="63" t="s">
        <v>597</v>
      </c>
      <c r="B15" s="63" t="s">
        <v>606</v>
      </c>
      <c r="C15" s="63" t="s">
        <v>607</v>
      </c>
      <c r="D15" s="42" t="s">
        <v>600</v>
      </c>
      <c r="E15" s="266" t="s">
        <v>608</v>
      </c>
      <c r="F15" s="63" t="s">
        <v>609</v>
      </c>
      <c r="G15" s="64" t="s">
        <v>608</v>
      </c>
      <c r="H15" s="62">
        <v>50</v>
      </c>
      <c r="I15" s="62">
        <v>50</v>
      </c>
      <c r="J15" s="70" t="s">
        <v>569</v>
      </c>
    </row>
    <row r="16" s="43" customFormat="1" ht="29" customHeight="1" spans="1:10">
      <c r="A16" s="63" t="s">
        <v>626</v>
      </c>
      <c r="B16" s="63" t="s">
        <v>715</v>
      </c>
      <c r="C16" s="63" t="s">
        <v>716</v>
      </c>
      <c r="D16" s="42" t="s">
        <v>600</v>
      </c>
      <c r="E16" s="266" t="s">
        <v>604</v>
      </c>
      <c r="F16" s="64" t="s">
        <v>605</v>
      </c>
      <c r="G16" s="64" t="s">
        <v>613</v>
      </c>
      <c r="H16" s="62">
        <v>30</v>
      </c>
      <c r="I16" s="62">
        <v>30</v>
      </c>
      <c r="J16" s="70" t="s">
        <v>569</v>
      </c>
    </row>
    <row r="17" s="43" customFormat="1" ht="29" customHeight="1" spans="1:10">
      <c r="A17" s="63" t="s">
        <v>634</v>
      </c>
      <c r="B17" s="63" t="s">
        <v>717</v>
      </c>
      <c r="C17" s="63" t="s">
        <v>718</v>
      </c>
      <c r="D17" s="42" t="s">
        <v>719</v>
      </c>
      <c r="E17" s="266" t="s">
        <v>46</v>
      </c>
      <c r="F17" s="63" t="s">
        <v>602</v>
      </c>
      <c r="G17" s="64" t="s">
        <v>52</v>
      </c>
      <c r="H17" s="62">
        <v>10</v>
      </c>
      <c r="I17" s="62">
        <v>10</v>
      </c>
      <c r="J17" s="70" t="s">
        <v>569</v>
      </c>
    </row>
    <row r="18" s="43" customFormat="1" ht="54" customHeight="1" spans="1:10">
      <c r="A18" s="65" t="s">
        <v>670</v>
      </c>
      <c r="B18" s="66"/>
      <c r="C18" s="66"/>
      <c r="D18" s="65" t="s">
        <v>569</v>
      </c>
      <c r="E18" s="66"/>
      <c r="F18" s="66"/>
      <c r="G18" s="66"/>
      <c r="H18" s="66"/>
      <c r="I18" s="66"/>
      <c r="J18" s="66"/>
    </row>
    <row r="19" s="43" customFormat="1" ht="25.5" customHeight="1" spans="1:10">
      <c r="A19" s="65" t="s">
        <v>671</v>
      </c>
      <c r="B19" s="66"/>
      <c r="C19" s="66"/>
      <c r="D19" s="66"/>
      <c r="E19" s="66"/>
      <c r="F19" s="66"/>
      <c r="G19" s="66"/>
      <c r="H19" s="66">
        <v>100</v>
      </c>
      <c r="I19" s="66">
        <f>I7+I15+I16+I17</f>
        <v>100</v>
      </c>
      <c r="J19" s="71" t="s">
        <v>672</v>
      </c>
    </row>
    <row r="20" s="43" customFormat="1" ht="17" customHeight="1" spans="1:10">
      <c r="A20" s="67"/>
      <c r="B20" s="67"/>
      <c r="C20" s="67"/>
      <c r="D20" s="67"/>
      <c r="E20" s="67"/>
      <c r="F20" s="67"/>
      <c r="G20" s="67"/>
      <c r="H20" s="67"/>
      <c r="I20" s="67"/>
      <c r="J20" s="72"/>
    </row>
    <row r="21" s="43" customFormat="1" ht="29" customHeight="1" spans="1:10">
      <c r="A21" s="68" t="s">
        <v>639</v>
      </c>
      <c r="B21" s="67"/>
      <c r="C21" s="67"/>
      <c r="D21" s="67"/>
      <c r="E21" s="67"/>
      <c r="F21" s="67"/>
      <c r="G21" s="67"/>
      <c r="H21" s="67"/>
      <c r="I21" s="67"/>
      <c r="J21" s="72"/>
    </row>
    <row r="22" s="43" customFormat="1" ht="27" customHeight="1" spans="1:10">
      <c r="A22" s="69" t="s">
        <v>720</v>
      </c>
      <c r="B22" s="69"/>
      <c r="C22" s="69"/>
      <c r="D22" s="69"/>
      <c r="E22" s="69"/>
      <c r="F22" s="69"/>
      <c r="G22" s="69"/>
      <c r="H22" s="69"/>
      <c r="I22" s="69"/>
      <c r="J22" s="69"/>
    </row>
    <row r="23" s="43" customFormat="1" ht="19" customHeight="1" spans="1:10">
      <c r="A23" s="69" t="s">
        <v>721</v>
      </c>
      <c r="B23" s="69"/>
      <c r="C23" s="69"/>
      <c r="D23" s="69"/>
      <c r="E23" s="69"/>
      <c r="F23" s="69"/>
      <c r="G23" s="69"/>
      <c r="H23" s="69"/>
      <c r="I23" s="69"/>
      <c r="J23" s="69"/>
    </row>
    <row r="24" s="43" customFormat="1" ht="18" customHeight="1" spans="1:10">
      <c r="A24" s="69" t="s">
        <v>722</v>
      </c>
      <c r="B24" s="69"/>
      <c r="C24" s="69"/>
      <c r="D24" s="69"/>
      <c r="E24" s="69"/>
      <c r="F24" s="69"/>
      <c r="G24" s="69"/>
      <c r="H24" s="69"/>
      <c r="I24" s="69"/>
      <c r="J24" s="69"/>
    </row>
    <row r="25" s="43" customFormat="1" ht="18" customHeight="1" spans="1:10">
      <c r="A25" s="69" t="s">
        <v>723</v>
      </c>
      <c r="B25" s="69"/>
      <c r="C25" s="69"/>
      <c r="D25" s="69"/>
      <c r="E25" s="69"/>
      <c r="F25" s="69"/>
      <c r="G25" s="69"/>
      <c r="H25" s="69"/>
      <c r="I25" s="69"/>
      <c r="J25" s="69"/>
    </row>
    <row r="26" s="43" customFormat="1" ht="18" customHeight="1" spans="1:10">
      <c r="A26" s="69" t="s">
        <v>724</v>
      </c>
      <c r="B26" s="69"/>
      <c r="C26" s="69"/>
      <c r="D26" s="69"/>
      <c r="E26" s="69"/>
      <c r="F26" s="69"/>
      <c r="G26" s="69"/>
      <c r="H26" s="69"/>
      <c r="I26" s="69"/>
      <c r="J26" s="69"/>
    </row>
    <row r="27" s="43" customFormat="1" ht="24" customHeight="1" spans="1:10">
      <c r="A27" s="69" t="s">
        <v>725</v>
      </c>
      <c r="B27" s="69"/>
      <c r="C27" s="69"/>
      <c r="D27" s="69"/>
      <c r="E27" s="69"/>
      <c r="F27" s="69"/>
      <c r="G27" s="69"/>
      <c r="H27" s="69"/>
      <c r="I27" s="69"/>
      <c r="J27" s="6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2" workbookViewId="0">
      <selection activeCell="J20" sqref="J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4.4</v>
      </c>
      <c r="E7" s="13">
        <v>4.4</v>
      </c>
      <c r="F7" s="13">
        <v>4.4</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4.4</v>
      </c>
      <c r="E8" s="13">
        <v>4.4</v>
      </c>
      <c r="F8" s="13">
        <v>4.4</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726</v>
      </c>
      <c r="C12" s="17"/>
      <c r="D12" s="17"/>
      <c r="E12" s="18"/>
      <c r="F12" s="19" t="s">
        <v>727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41" customFormat="1" ht="18" customHeight="1" spans="1:10">
      <c r="A15" s="35" t="s">
        <v>597</v>
      </c>
      <c r="B15" s="7" t="s">
        <v>606</v>
      </c>
      <c r="C15" s="7" t="s">
        <v>728</v>
      </c>
      <c r="D15" s="42" t="s">
        <v>619</v>
      </c>
      <c r="E15" s="267" t="s">
        <v>613</v>
      </c>
      <c r="F15" s="25" t="s">
        <v>605</v>
      </c>
      <c r="G15" s="39">
        <v>100</v>
      </c>
      <c r="H15" s="26">
        <v>60</v>
      </c>
      <c r="I15" s="26">
        <v>60</v>
      </c>
      <c r="J15" s="26" t="s">
        <v>569</v>
      </c>
    </row>
    <row r="16" s="41" customFormat="1" ht="28" customHeight="1" spans="1:10">
      <c r="A16" s="36"/>
      <c r="B16" s="7" t="s">
        <v>622</v>
      </c>
      <c r="C16" s="7" t="s">
        <v>729</v>
      </c>
      <c r="D16" s="7" t="s">
        <v>600</v>
      </c>
      <c r="E16" s="267" t="s">
        <v>11</v>
      </c>
      <c r="F16" s="25" t="s">
        <v>612</v>
      </c>
      <c r="G16" s="26" t="s">
        <v>730</v>
      </c>
      <c r="H16" s="26">
        <v>10</v>
      </c>
      <c r="I16" s="26">
        <v>10</v>
      </c>
      <c r="J16" s="26" t="s">
        <v>569</v>
      </c>
    </row>
    <row r="17" s="41" customFormat="1" ht="38" customHeight="1" spans="1:10">
      <c r="A17" s="7" t="s">
        <v>626</v>
      </c>
      <c r="B17" s="7" t="s">
        <v>715</v>
      </c>
      <c r="C17" s="7" t="s">
        <v>731</v>
      </c>
      <c r="D17" s="7" t="s">
        <v>600</v>
      </c>
      <c r="E17" s="267" t="s">
        <v>22</v>
      </c>
      <c r="F17" s="25" t="s">
        <v>703</v>
      </c>
      <c r="G17" s="26" t="s">
        <v>732</v>
      </c>
      <c r="H17" s="26">
        <v>10</v>
      </c>
      <c r="I17" s="26">
        <v>10</v>
      </c>
      <c r="J17" s="26" t="s">
        <v>569</v>
      </c>
    </row>
    <row r="18" s="41" customFormat="1" ht="38" customHeight="1" spans="1:10">
      <c r="A18" s="7" t="s">
        <v>634</v>
      </c>
      <c r="B18" s="7" t="s">
        <v>717</v>
      </c>
      <c r="C18" s="7" t="s">
        <v>733</v>
      </c>
      <c r="D18" s="7" t="s">
        <v>600</v>
      </c>
      <c r="E18" s="267" t="s">
        <v>604</v>
      </c>
      <c r="F18" s="25" t="s">
        <v>605</v>
      </c>
      <c r="G18" s="39">
        <v>96</v>
      </c>
      <c r="H18" s="26">
        <v>10</v>
      </c>
      <c r="I18" s="26">
        <v>10</v>
      </c>
      <c r="J18" s="26" t="s">
        <v>569</v>
      </c>
    </row>
    <row r="19" s="1" customFormat="1" ht="54" customHeight="1" spans="1:10">
      <c r="A19" s="27" t="s">
        <v>670</v>
      </c>
      <c r="B19" s="27"/>
      <c r="C19" s="27"/>
      <c r="D19" s="27" t="s">
        <v>569</v>
      </c>
      <c r="E19" s="27"/>
      <c r="F19" s="27"/>
      <c r="G19" s="27"/>
      <c r="H19" s="27"/>
      <c r="I19" s="27"/>
      <c r="J19" s="27"/>
    </row>
    <row r="20" s="1" customFormat="1" ht="25.5" customHeight="1" spans="1:10">
      <c r="A20" s="27" t="s">
        <v>671</v>
      </c>
      <c r="B20" s="27"/>
      <c r="C20" s="27"/>
      <c r="D20" s="27"/>
      <c r="E20" s="27"/>
      <c r="F20" s="27"/>
      <c r="G20" s="27"/>
      <c r="H20" s="27">
        <v>100</v>
      </c>
      <c r="I20" s="27">
        <f>I7+I15+I16+I17+I18</f>
        <v>100</v>
      </c>
      <c r="J20" s="33" t="s">
        <v>672</v>
      </c>
    </row>
    <row r="21" s="1" customFormat="1" ht="17" customHeight="1" spans="1:10">
      <c r="A21" s="28"/>
      <c r="B21" s="28"/>
      <c r="C21" s="28"/>
      <c r="D21" s="28"/>
      <c r="E21" s="28"/>
      <c r="F21" s="28"/>
      <c r="G21" s="28"/>
      <c r="H21" s="28"/>
      <c r="I21" s="28"/>
      <c r="J21" s="34"/>
    </row>
    <row r="22" s="1" customFormat="1" ht="29" customHeight="1" spans="1:10">
      <c r="A22" s="29" t="s">
        <v>639</v>
      </c>
      <c r="B22" s="28"/>
      <c r="C22" s="28"/>
      <c r="D22" s="28"/>
      <c r="E22" s="28"/>
      <c r="F22" s="28"/>
      <c r="G22" s="28"/>
      <c r="H22" s="28"/>
      <c r="I22" s="28"/>
      <c r="J22" s="34"/>
    </row>
    <row r="23" s="1" customFormat="1" ht="27" customHeight="1" spans="1:10">
      <c r="A23" s="29" t="s">
        <v>640</v>
      </c>
      <c r="B23" s="29"/>
      <c r="C23" s="29"/>
      <c r="D23" s="29"/>
      <c r="E23" s="29"/>
      <c r="F23" s="29"/>
      <c r="G23" s="29"/>
      <c r="H23" s="29"/>
      <c r="I23" s="29"/>
      <c r="J23" s="29"/>
    </row>
    <row r="24" s="1" customFormat="1" ht="19" customHeight="1" spans="1:10">
      <c r="A24" s="29" t="s">
        <v>641</v>
      </c>
      <c r="B24" s="29"/>
      <c r="C24" s="29"/>
      <c r="D24" s="29"/>
      <c r="E24" s="29"/>
      <c r="F24" s="29"/>
      <c r="G24" s="29"/>
      <c r="H24" s="29"/>
      <c r="I24" s="29"/>
      <c r="J24" s="29"/>
    </row>
    <row r="25" s="1" customFormat="1" ht="18" customHeight="1" spans="1:10">
      <c r="A25" s="29" t="s">
        <v>673</v>
      </c>
      <c r="B25" s="29"/>
      <c r="C25" s="29"/>
      <c r="D25" s="29"/>
      <c r="E25" s="29"/>
      <c r="F25" s="29"/>
      <c r="G25" s="29"/>
      <c r="H25" s="29"/>
      <c r="I25" s="29"/>
      <c r="J25" s="29"/>
    </row>
    <row r="26" s="1" customFormat="1" ht="18" customHeight="1" spans="1:10">
      <c r="A26" s="29" t="s">
        <v>674</v>
      </c>
      <c r="B26" s="29"/>
      <c r="C26" s="29"/>
      <c r="D26" s="29"/>
      <c r="E26" s="29"/>
      <c r="F26" s="29"/>
      <c r="G26" s="29"/>
      <c r="H26" s="29"/>
      <c r="I26" s="29"/>
      <c r="J26" s="29"/>
    </row>
    <row r="27" s="1" customFormat="1" ht="18" customHeight="1" spans="1:10">
      <c r="A27" s="29" t="s">
        <v>675</v>
      </c>
      <c r="B27" s="29"/>
      <c r="C27" s="29"/>
      <c r="D27" s="29"/>
      <c r="E27" s="29"/>
      <c r="F27" s="29"/>
      <c r="G27" s="29"/>
      <c r="H27" s="29"/>
      <c r="I27" s="29"/>
      <c r="J27" s="29"/>
    </row>
    <row r="28" s="1" customFormat="1" ht="24" customHeight="1" spans="1:10">
      <c r="A28" s="29" t="s">
        <v>676</v>
      </c>
      <c r="B28" s="29"/>
      <c r="C28" s="29"/>
      <c r="D28" s="29"/>
      <c r="E28" s="29"/>
      <c r="F28" s="29"/>
      <c r="G28" s="29"/>
      <c r="H28" s="29"/>
      <c r="I28" s="29"/>
      <c r="J28" s="29"/>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37"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5" t="s">
        <v>114</v>
      </c>
    </row>
    <row r="2" ht="14.25" spans="12:12">
      <c r="L2" s="241" t="s">
        <v>115</v>
      </c>
    </row>
    <row r="3" ht="14.25" spans="1:12">
      <c r="A3" s="241" t="s">
        <v>2</v>
      </c>
      <c r="L3" s="241" t="s">
        <v>3</v>
      </c>
    </row>
    <row r="4" ht="19.5" customHeight="1" spans="1:12">
      <c r="A4" s="242" t="s">
        <v>6</v>
      </c>
      <c r="B4" s="242"/>
      <c r="C4" s="242"/>
      <c r="D4" s="242"/>
      <c r="E4" s="248" t="s">
        <v>97</v>
      </c>
      <c r="F4" s="248" t="s">
        <v>116</v>
      </c>
      <c r="G4" s="248" t="s">
        <v>117</v>
      </c>
      <c r="H4" s="248" t="s">
        <v>118</v>
      </c>
      <c r="I4" s="248"/>
      <c r="J4" s="248" t="s">
        <v>119</v>
      </c>
      <c r="K4" s="248" t="s">
        <v>120</v>
      </c>
      <c r="L4" s="248" t="s">
        <v>121</v>
      </c>
    </row>
    <row r="5" ht="19.5" customHeight="1" spans="1:12">
      <c r="A5" s="248" t="s">
        <v>122</v>
      </c>
      <c r="B5" s="248"/>
      <c r="C5" s="248"/>
      <c r="D5" s="242" t="s">
        <v>123</v>
      </c>
      <c r="E5" s="248"/>
      <c r="F5" s="248"/>
      <c r="G5" s="248"/>
      <c r="H5" s="248" t="s">
        <v>124</v>
      </c>
      <c r="I5" s="248" t="s">
        <v>125</v>
      </c>
      <c r="J5" s="248"/>
      <c r="K5" s="248"/>
      <c r="L5" s="248" t="s">
        <v>124</v>
      </c>
    </row>
    <row r="6" ht="19.5" customHeight="1" spans="1:12">
      <c r="A6" s="248"/>
      <c r="B6" s="248"/>
      <c r="C6" s="248"/>
      <c r="D6" s="242"/>
      <c r="E6" s="248"/>
      <c r="F6" s="248"/>
      <c r="G6" s="248"/>
      <c r="H6" s="248"/>
      <c r="I6" s="248"/>
      <c r="J6" s="248"/>
      <c r="K6" s="248"/>
      <c r="L6" s="248"/>
    </row>
    <row r="7" ht="19.5" customHeight="1" spans="1:12">
      <c r="A7" s="248"/>
      <c r="B7" s="248"/>
      <c r="C7" s="248"/>
      <c r="D7" s="242"/>
      <c r="E7" s="248"/>
      <c r="F7" s="248"/>
      <c r="G7" s="248"/>
      <c r="H7" s="248"/>
      <c r="I7" s="248"/>
      <c r="J7" s="248"/>
      <c r="K7" s="248"/>
      <c r="L7" s="248"/>
    </row>
    <row r="8" ht="19.5" customHeight="1" spans="1:12">
      <c r="A8" s="242" t="s">
        <v>126</v>
      </c>
      <c r="B8" s="242" t="s">
        <v>127</v>
      </c>
      <c r="C8" s="242" t="s">
        <v>128</v>
      </c>
      <c r="D8" s="242" t="s">
        <v>10</v>
      </c>
      <c r="E8" s="248" t="s">
        <v>11</v>
      </c>
      <c r="F8" s="248" t="s">
        <v>12</v>
      </c>
      <c r="G8" s="248" t="s">
        <v>20</v>
      </c>
      <c r="H8" s="248" t="s">
        <v>24</v>
      </c>
      <c r="I8" s="248" t="s">
        <v>28</v>
      </c>
      <c r="J8" s="248" t="s">
        <v>32</v>
      </c>
      <c r="K8" s="248" t="s">
        <v>36</v>
      </c>
      <c r="L8" s="248" t="s">
        <v>40</v>
      </c>
    </row>
    <row r="9" ht="19.5" customHeight="1" spans="1:12">
      <c r="A9" s="242"/>
      <c r="B9" s="242"/>
      <c r="C9" s="242"/>
      <c r="D9" s="242" t="s">
        <v>129</v>
      </c>
      <c r="E9" s="245">
        <v>23993545.24</v>
      </c>
      <c r="F9" s="245">
        <v>23990726.24</v>
      </c>
      <c r="G9" s="245">
        <v>0</v>
      </c>
      <c r="H9" s="245">
        <v>0</v>
      </c>
      <c r="I9" s="245"/>
      <c r="J9" s="245">
        <v>0</v>
      </c>
      <c r="K9" s="245">
        <v>0</v>
      </c>
      <c r="L9" s="245">
        <v>2819</v>
      </c>
    </row>
    <row r="10" ht="19.5" customHeight="1" spans="1:12">
      <c r="A10" s="256" t="s">
        <v>130</v>
      </c>
      <c r="B10" s="256"/>
      <c r="C10" s="256"/>
      <c r="D10" s="256" t="s">
        <v>131</v>
      </c>
      <c r="E10" s="245">
        <v>18163688.96</v>
      </c>
      <c r="F10" s="245">
        <v>18160869.96</v>
      </c>
      <c r="G10" s="245">
        <v>0</v>
      </c>
      <c r="H10" s="245">
        <v>0</v>
      </c>
      <c r="I10" s="245"/>
      <c r="J10" s="245">
        <v>0</v>
      </c>
      <c r="K10" s="245">
        <v>0</v>
      </c>
      <c r="L10" s="245">
        <v>2819</v>
      </c>
    </row>
    <row r="11" ht="19.5" customHeight="1" spans="1:12">
      <c r="A11" s="256" t="s">
        <v>132</v>
      </c>
      <c r="B11" s="256"/>
      <c r="C11" s="256"/>
      <c r="D11" s="256" t="s">
        <v>133</v>
      </c>
      <c r="E11" s="245">
        <v>18163688.96</v>
      </c>
      <c r="F11" s="245">
        <v>18160869.96</v>
      </c>
      <c r="G11" s="245">
        <v>0</v>
      </c>
      <c r="H11" s="245">
        <v>0</v>
      </c>
      <c r="I11" s="245"/>
      <c r="J11" s="245">
        <v>0</v>
      </c>
      <c r="K11" s="245">
        <v>0</v>
      </c>
      <c r="L11" s="245">
        <v>2819</v>
      </c>
    </row>
    <row r="12" ht="19.5" customHeight="1" spans="1:12">
      <c r="A12" s="256" t="s">
        <v>134</v>
      </c>
      <c r="B12" s="256"/>
      <c r="C12" s="256"/>
      <c r="D12" s="256" t="s">
        <v>135</v>
      </c>
      <c r="E12" s="245">
        <v>13874508.27</v>
      </c>
      <c r="F12" s="245">
        <v>13874508.27</v>
      </c>
      <c r="G12" s="245">
        <v>0</v>
      </c>
      <c r="H12" s="245">
        <v>0</v>
      </c>
      <c r="I12" s="245"/>
      <c r="J12" s="245">
        <v>0</v>
      </c>
      <c r="K12" s="245">
        <v>0</v>
      </c>
      <c r="L12" s="245">
        <v>0</v>
      </c>
    </row>
    <row r="13" ht="19.5" customHeight="1" spans="1:12">
      <c r="A13" s="256" t="s">
        <v>136</v>
      </c>
      <c r="B13" s="256"/>
      <c r="C13" s="256"/>
      <c r="D13" s="256" t="s">
        <v>137</v>
      </c>
      <c r="E13" s="245">
        <v>4259779.74</v>
      </c>
      <c r="F13" s="245">
        <v>4256960.74</v>
      </c>
      <c r="G13" s="245">
        <v>0</v>
      </c>
      <c r="H13" s="245">
        <v>0</v>
      </c>
      <c r="I13" s="245"/>
      <c r="J13" s="245">
        <v>0</v>
      </c>
      <c r="K13" s="245">
        <v>0</v>
      </c>
      <c r="L13" s="245">
        <v>2819</v>
      </c>
    </row>
    <row r="14" ht="19.5" customHeight="1" spans="1:12">
      <c r="A14" s="256" t="s">
        <v>138</v>
      </c>
      <c r="B14" s="256"/>
      <c r="C14" s="256"/>
      <c r="D14" s="256" t="s">
        <v>139</v>
      </c>
      <c r="E14" s="245">
        <v>29400.95</v>
      </c>
      <c r="F14" s="245">
        <v>29400.95</v>
      </c>
      <c r="G14" s="245">
        <v>0</v>
      </c>
      <c r="H14" s="245">
        <v>0</v>
      </c>
      <c r="I14" s="245"/>
      <c r="J14" s="245">
        <v>0</v>
      </c>
      <c r="K14" s="245">
        <v>0</v>
      </c>
      <c r="L14" s="245">
        <v>0</v>
      </c>
    </row>
    <row r="15" ht="19.5" customHeight="1" spans="1:12">
      <c r="A15" s="256" t="s">
        <v>140</v>
      </c>
      <c r="B15" s="256"/>
      <c r="C15" s="256"/>
      <c r="D15" s="256" t="s">
        <v>141</v>
      </c>
      <c r="E15" s="245">
        <v>3675873.89</v>
      </c>
      <c r="F15" s="245">
        <v>3675873.89</v>
      </c>
      <c r="G15" s="245">
        <v>0</v>
      </c>
      <c r="H15" s="245">
        <v>0</v>
      </c>
      <c r="I15" s="245"/>
      <c r="J15" s="245">
        <v>0</v>
      </c>
      <c r="K15" s="245">
        <v>0</v>
      </c>
      <c r="L15" s="245">
        <v>0</v>
      </c>
    </row>
    <row r="16" ht="19.5" customHeight="1" spans="1:12">
      <c r="A16" s="256" t="s">
        <v>142</v>
      </c>
      <c r="B16" s="256"/>
      <c r="C16" s="256"/>
      <c r="D16" s="256" t="s">
        <v>143</v>
      </c>
      <c r="E16" s="245">
        <v>3634684.93</v>
      </c>
      <c r="F16" s="245">
        <v>3634684.93</v>
      </c>
      <c r="G16" s="245">
        <v>0</v>
      </c>
      <c r="H16" s="245">
        <v>0</v>
      </c>
      <c r="I16" s="245"/>
      <c r="J16" s="245">
        <v>0</v>
      </c>
      <c r="K16" s="245">
        <v>0</v>
      </c>
      <c r="L16" s="245">
        <v>0</v>
      </c>
    </row>
    <row r="17" ht="19.5" customHeight="1" spans="1:12">
      <c r="A17" s="256" t="s">
        <v>144</v>
      </c>
      <c r="B17" s="256"/>
      <c r="C17" s="256"/>
      <c r="D17" s="256" t="s">
        <v>145</v>
      </c>
      <c r="E17" s="245">
        <v>1652019.35</v>
      </c>
      <c r="F17" s="245">
        <v>1652019.35</v>
      </c>
      <c r="G17" s="245">
        <v>0</v>
      </c>
      <c r="H17" s="245">
        <v>0</v>
      </c>
      <c r="I17" s="245"/>
      <c r="J17" s="245">
        <v>0</v>
      </c>
      <c r="K17" s="245">
        <v>0</v>
      </c>
      <c r="L17" s="245">
        <v>0</v>
      </c>
    </row>
    <row r="18" ht="19.5" customHeight="1" spans="1:12">
      <c r="A18" s="256" t="s">
        <v>146</v>
      </c>
      <c r="B18" s="256"/>
      <c r="C18" s="256"/>
      <c r="D18" s="256" t="s">
        <v>147</v>
      </c>
      <c r="E18" s="245">
        <v>1553040.8</v>
      </c>
      <c r="F18" s="245">
        <v>1553040.8</v>
      </c>
      <c r="G18" s="245">
        <v>0</v>
      </c>
      <c r="H18" s="245">
        <v>0</v>
      </c>
      <c r="I18" s="245"/>
      <c r="J18" s="245">
        <v>0</v>
      </c>
      <c r="K18" s="245">
        <v>0</v>
      </c>
      <c r="L18" s="245">
        <v>0</v>
      </c>
    </row>
    <row r="19" ht="19.5" customHeight="1" spans="1:12">
      <c r="A19" s="256" t="s">
        <v>148</v>
      </c>
      <c r="B19" s="256"/>
      <c r="C19" s="256"/>
      <c r="D19" s="256" t="s">
        <v>149</v>
      </c>
      <c r="E19" s="245">
        <v>429624.78</v>
      </c>
      <c r="F19" s="245">
        <v>429624.78</v>
      </c>
      <c r="G19" s="245">
        <v>0</v>
      </c>
      <c r="H19" s="245">
        <v>0</v>
      </c>
      <c r="I19" s="245"/>
      <c r="J19" s="245">
        <v>0</v>
      </c>
      <c r="K19" s="245">
        <v>0</v>
      </c>
      <c r="L19" s="245">
        <v>0</v>
      </c>
    </row>
    <row r="20" ht="19.5" customHeight="1" spans="1:12">
      <c r="A20" s="256" t="s">
        <v>150</v>
      </c>
      <c r="B20" s="256"/>
      <c r="C20" s="256"/>
      <c r="D20" s="256" t="s">
        <v>151</v>
      </c>
      <c r="E20" s="245">
        <v>37557</v>
      </c>
      <c r="F20" s="245">
        <v>37557</v>
      </c>
      <c r="G20" s="245">
        <v>0</v>
      </c>
      <c r="H20" s="245">
        <v>0</v>
      </c>
      <c r="I20" s="245"/>
      <c r="J20" s="245">
        <v>0</v>
      </c>
      <c r="K20" s="245">
        <v>0</v>
      </c>
      <c r="L20" s="245">
        <v>0</v>
      </c>
    </row>
    <row r="21" ht="19.5" customHeight="1" spans="1:12">
      <c r="A21" s="256" t="s">
        <v>152</v>
      </c>
      <c r="B21" s="256"/>
      <c r="C21" s="256"/>
      <c r="D21" s="256" t="s">
        <v>153</v>
      </c>
      <c r="E21" s="245">
        <v>37557</v>
      </c>
      <c r="F21" s="245">
        <v>37557</v>
      </c>
      <c r="G21" s="245">
        <v>0</v>
      </c>
      <c r="H21" s="245">
        <v>0</v>
      </c>
      <c r="I21" s="245"/>
      <c r="J21" s="245">
        <v>0</v>
      </c>
      <c r="K21" s="245">
        <v>0</v>
      </c>
      <c r="L21" s="245">
        <v>0</v>
      </c>
    </row>
    <row r="22" ht="19.5" customHeight="1" spans="1:12">
      <c r="A22" s="256" t="s">
        <v>154</v>
      </c>
      <c r="B22" s="256"/>
      <c r="C22" s="256"/>
      <c r="D22" s="256" t="s">
        <v>155</v>
      </c>
      <c r="E22" s="245">
        <v>3631.96</v>
      </c>
      <c r="F22" s="245">
        <v>3631.96</v>
      </c>
      <c r="G22" s="245">
        <v>0</v>
      </c>
      <c r="H22" s="245">
        <v>0</v>
      </c>
      <c r="I22" s="245"/>
      <c r="J22" s="245">
        <v>0</v>
      </c>
      <c r="K22" s="245">
        <v>0</v>
      </c>
      <c r="L22" s="245">
        <v>0</v>
      </c>
    </row>
    <row r="23" ht="19.5" customHeight="1" spans="1:12">
      <c r="A23" s="256" t="s">
        <v>156</v>
      </c>
      <c r="B23" s="256"/>
      <c r="C23" s="256"/>
      <c r="D23" s="256" t="s">
        <v>155</v>
      </c>
      <c r="E23" s="245">
        <v>3631.96</v>
      </c>
      <c r="F23" s="245">
        <v>3631.96</v>
      </c>
      <c r="G23" s="245">
        <v>0</v>
      </c>
      <c r="H23" s="245">
        <v>0</v>
      </c>
      <c r="I23" s="245"/>
      <c r="J23" s="245">
        <v>0</v>
      </c>
      <c r="K23" s="245">
        <v>0</v>
      </c>
      <c r="L23" s="245">
        <v>0</v>
      </c>
    </row>
    <row r="24" ht="19.5" customHeight="1" spans="1:12">
      <c r="A24" s="256" t="s">
        <v>157</v>
      </c>
      <c r="B24" s="256"/>
      <c r="C24" s="256"/>
      <c r="D24" s="256" t="s">
        <v>158</v>
      </c>
      <c r="E24" s="245">
        <v>946801.39</v>
      </c>
      <c r="F24" s="245">
        <v>946801.39</v>
      </c>
      <c r="G24" s="245">
        <v>0</v>
      </c>
      <c r="H24" s="245">
        <v>0</v>
      </c>
      <c r="I24" s="245"/>
      <c r="J24" s="245">
        <v>0</v>
      </c>
      <c r="K24" s="245">
        <v>0</v>
      </c>
      <c r="L24" s="245">
        <v>0</v>
      </c>
    </row>
    <row r="25" ht="19.5" customHeight="1" spans="1:12">
      <c r="A25" s="256" t="s">
        <v>159</v>
      </c>
      <c r="B25" s="256"/>
      <c r="C25" s="256"/>
      <c r="D25" s="256" t="s">
        <v>160</v>
      </c>
      <c r="E25" s="245">
        <v>946801.39</v>
      </c>
      <c r="F25" s="245">
        <v>946801.39</v>
      </c>
      <c r="G25" s="245">
        <v>0</v>
      </c>
      <c r="H25" s="245">
        <v>0</v>
      </c>
      <c r="I25" s="245"/>
      <c r="J25" s="245">
        <v>0</v>
      </c>
      <c r="K25" s="245">
        <v>0</v>
      </c>
      <c r="L25" s="245">
        <v>0</v>
      </c>
    </row>
    <row r="26" ht="19.5" customHeight="1" spans="1:12">
      <c r="A26" s="256" t="s">
        <v>161</v>
      </c>
      <c r="B26" s="256"/>
      <c r="C26" s="256"/>
      <c r="D26" s="256" t="s">
        <v>162</v>
      </c>
      <c r="E26" s="245">
        <v>431688.07</v>
      </c>
      <c r="F26" s="245">
        <v>431688.07</v>
      </c>
      <c r="G26" s="245">
        <v>0</v>
      </c>
      <c r="H26" s="245">
        <v>0</v>
      </c>
      <c r="I26" s="245"/>
      <c r="J26" s="245">
        <v>0</v>
      </c>
      <c r="K26" s="245">
        <v>0</v>
      </c>
      <c r="L26" s="245">
        <v>0</v>
      </c>
    </row>
    <row r="27" ht="19.5" customHeight="1" spans="1:12">
      <c r="A27" s="256" t="s">
        <v>163</v>
      </c>
      <c r="B27" s="256"/>
      <c r="C27" s="256"/>
      <c r="D27" s="256" t="s">
        <v>164</v>
      </c>
      <c r="E27" s="245">
        <v>46696.68</v>
      </c>
      <c r="F27" s="245">
        <v>46696.68</v>
      </c>
      <c r="G27" s="245">
        <v>0</v>
      </c>
      <c r="H27" s="245">
        <v>0</v>
      </c>
      <c r="I27" s="245"/>
      <c r="J27" s="245">
        <v>0</v>
      </c>
      <c r="K27" s="245">
        <v>0</v>
      </c>
      <c r="L27" s="245">
        <v>0</v>
      </c>
    </row>
    <row r="28" ht="19.5" customHeight="1" spans="1:12">
      <c r="A28" s="256" t="s">
        <v>165</v>
      </c>
      <c r="B28" s="256"/>
      <c r="C28" s="256"/>
      <c r="D28" s="256" t="s">
        <v>166</v>
      </c>
      <c r="E28" s="245">
        <v>436048.64</v>
      </c>
      <c r="F28" s="245">
        <v>436048.64</v>
      </c>
      <c r="G28" s="245">
        <v>0</v>
      </c>
      <c r="H28" s="245">
        <v>0</v>
      </c>
      <c r="I28" s="245"/>
      <c r="J28" s="245">
        <v>0</v>
      </c>
      <c r="K28" s="245">
        <v>0</v>
      </c>
      <c r="L28" s="245">
        <v>0</v>
      </c>
    </row>
    <row r="29" ht="19.5" customHeight="1" spans="1:12">
      <c r="A29" s="256" t="s">
        <v>167</v>
      </c>
      <c r="B29" s="256"/>
      <c r="C29" s="256"/>
      <c r="D29" s="256" t="s">
        <v>168</v>
      </c>
      <c r="E29" s="245">
        <v>32368</v>
      </c>
      <c r="F29" s="245">
        <v>32368</v>
      </c>
      <c r="G29" s="245">
        <v>0</v>
      </c>
      <c r="H29" s="245">
        <v>0</v>
      </c>
      <c r="I29" s="245"/>
      <c r="J29" s="245">
        <v>0</v>
      </c>
      <c r="K29" s="245">
        <v>0</v>
      </c>
      <c r="L29" s="245">
        <v>0</v>
      </c>
    </row>
    <row r="30" ht="19.5" customHeight="1" spans="1:12">
      <c r="A30" s="256" t="s">
        <v>169</v>
      </c>
      <c r="B30" s="256"/>
      <c r="C30" s="256"/>
      <c r="D30" s="256" t="s">
        <v>170</v>
      </c>
      <c r="E30" s="245">
        <v>1207181</v>
      </c>
      <c r="F30" s="245">
        <v>1207181</v>
      </c>
      <c r="G30" s="245">
        <v>0</v>
      </c>
      <c r="H30" s="245">
        <v>0</v>
      </c>
      <c r="I30" s="245"/>
      <c r="J30" s="245">
        <v>0</v>
      </c>
      <c r="K30" s="245">
        <v>0</v>
      </c>
      <c r="L30" s="245">
        <v>0</v>
      </c>
    </row>
    <row r="31" ht="19.5" customHeight="1" spans="1:12">
      <c r="A31" s="256" t="s">
        <v>171</v>
      </c>
      <c r="B31" s="256"/>
      <c r="C31" s="256"/>
      <c r="D31" s="256" t="s">
        <v>172</v>
      </c>
      <c r="E31" s="245">
        <v>1207181</v>
      </c>
      <c r="F31" s="245">
        <v>1207181</v>
      </c>
      <c r="G31" s="245">
        <v>0</v>
      </c>
      <c r="H31" s="245">
        <v>0</v>
      </c>
      <c r="I31" s="245"/>
      <c r="J31" s="245">
        <v>0</v>
      </c>
      <c r="K31" s="245">
        <v>0</v>
      </c>
      <c r="L31" s="245">
        <v>0</v>
      </c>
    </row>
    <row r="32" ht="19.5" customHeight="1" spans="1:12">
      <c r="A32" s="256" t="s">
        <v>173</v>
      </c>
      <c r="B32" s="256"/>
      <c r="C32" s="256"/>
      <c r="D32" s="256" t="s">
        <v>174</v>
      </c>
      <c r="E32" s="245">
        <v>1207181</v>
      </c>
      <c r="F32" s="245">
        <v>1207181</v>
      </c>
      <c r="G32" s="245">
        <v>0</v>
      </c>
      <c r="H32" s="245">
        <v>0</v>
      </c>
      <c r="I32" s="245"/>
      <c r="J32" s="245">
        <v>0</v>
      </c>
      <c r="K32" s="245">
        <v>0</v>
      </c>
      <c r="L32" s="245">
        <v>0</v>
      </c>
    </row>
    <row r="33" ht="19.5" customHeight="1" spans="1:12">
      <c r="A33" s="256" t="s">
        <v>175</v>
      </c>
      <c r="B33" s="256"/>
      <c r="C33" s="256"/>
      <c r="D33" s="256"/>
      <c r="E33" s="256"/>
      <c r="F33" s="256"/>
      <c r="G33" s="256"/>
      <c r="H33" s="256"/>
      <c r="I33" s="256"/>
      <c r="J33" s="256"/>
      <c r="K33" s="256"/>
      <c r="L33" s="25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25" sqref="J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150</v>
      </c>
      <c r="E7" s="13">
        <v>150</v>
      </c>
      <c r="F7" s="13">
        <v>150</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150</v>
      </c>
      <c r="E8" s="13">
        <v>150</v>
      </c>
      <c r="F8" s="13">
        <v>150</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59" customHeight="1" spans="1:10">
      <c r="A12" s="7"/>
      <c r="B12" s="16" t="s">
        <v>734</v>
      </c>
      <c r="C12" s="17"/>
      <c r="D12" s="17"/>
      <c r="E12" s="18"/>
      <c r="F12" s="19" t="s">
        <v>735</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35" t="s">
        <v>597</v>
      </c>
      <c r="B15" s="35" t="s">
        <v>598</v>
      </c>
      <c r="C15" s="7" t="s">
        <v>621</v>
      </c>
      <c r="D15" s="35" t="s">
        <v>600</v>
      </c>
      <c r="E15" s="267" t="s">
        <v>20</v>
      </c>
      <c r="F15" s="25" t="s">
        <v>602</v>
      </c>
      <c r="G15" s="26">
        <v>3</v>
      </c>
      <c r="H15" s="26">
        <v>10</v>
      </c>
      <c r="I15" s="26">
        <v>10</v>
      </c>
      <c r="J15" s="26" t="s">
        <v>569</v>
      </c>
    </row>
    <row r="16" s="1" customFormat="1" ht="30" customHeight="1" spans="1:10">
      <c r="A16" s="40"/>
      <c r="B16" s="35" t="s">
        <v>606</v>
      </c>
      <c r="C16" s="7" t="s">
        <v>736</v>
      </c>
      <c r="D16" s="35" t="s">
        <v>600</v>
      </c>
      <c r="E16" s="267" t="s">
        <v>737</v>
      </c>
      <c r="F16" s="25" t="s">
        <v>605</v>
      </c>
      <c r="G16" s="39">
        <v>96</v>
      </c>
      <c r="H16" s="26">
        <v>10</v>
      </c>
      <c r="I16" s="26">
        <v>9.6</v>
      </c>
      <c r="J16" s="26" t="s">
        <v>569</v>
      </c>
    </row>
    <row r="17" s="1" customFormat="1" ht="30" customHeight="1" spans="1:10">
      <c r="A17" s="40"/>
      <c r="B17" s="40"/>
      <c r="C17" s="7" t="s">
        <v>705</v>
      </c>
      <c r="D17" s="35" t="s">
        <v>600</v>
      </c>
      <c r="E17" s="267" t="s">
        <v>738</v>
      </c>
      <c r="F17" s="25" t="s">
        <v>605</v>
      </c>
      <c r="G17" s="39">
        <v>80</v>
      </c>
      <c r="H17" s="26">
        <v>10</v>
      </c>
      <c r="I17" s="26">
        <v>10</v>
      </c>
      <c r="J17" s="26" t="s">
        <v>569</v>
      </c>
    </row>
    <row r="18" s="1" customFormat="1" ht="30" customHeight="1" spans="1:10">
      <c r="A18" s="40"/>
      <c r="B18" s="36"/>
      <c r="C18" s="7" t="s">
        <v>739</v>
      </c>
      <c r="D18" s="7" t="s">
        <v>619</v>
      </c>
      <c r="E18" s="267" t="s">
        <v>620</v>
      </c>
      <c r="F18" s="25" t="s">
        <v>605</v>
      </c>
      <c r="G18" s="39">
        <v>100</v>
      </c>
      <c r="H18" s="26">
        <v>10</v>
      </c>
      <c r="I18" s="26">
        <v>10</v>
      </c>
      <c r="J18" s="26" t="s">
        <v>569</v>
      </c>
    </row>
    <row r="19" s="1" customFormat="1" ht="30" customHeight="1" spans="1:10">
      <c r="A19" s="40"/>
      <c r="B19" s="7" t="s">
        <v>617</v>
      </c>
      <c r="C19" s="7" t="s">
        <v>740</v>
      </c>
      <c r="D19" s="7" t="s">
        <v>619</v>
      </c>
      <c r="E19" s="267" t="s">
        <v>620</v>
      </c>
      <c r="F19" s="25" t="s">
        <v>605</v>
      </c>
      <c r="G19" s="39">
        <v>100</v>
      </c>
      <c r="H19" s="26">
        <v>10</v>
      </c>
      <c r="I19" s="26">
        <v>10</v>
      </c>
      <c r="J19" s="26" t="s">
        <v>569</v>
      </c>
    </row>
    <row r="20" s="1" customFormat="1" ht="30" customHeight="1" spans="1:10">
      <c r="A20" s="35" t="s">
        <v>626</v>
      </c>
      <c r="B20" s="35" t="s">
        <v>715</v>
      </c>
      <c r="C20" s="7" t="s">
        <v>741</v>
      </c>
      <c r="D20" s="35" t="s">
        <v>600</v>
      </c>
      <c r="E20" s="267" t="s">
        <v>46</v>
      </c>
      <c r="F20" s="25" t="s">
        <v>696</v>
      </c>
      <c r="G20" s="26">
        <v>15</v>
      </c>
      <c r="H20" s="26">
        <v>10</v>
      </c>
      <c r="I20" s="26">
        <v>10</v>
      </c>
      <c r="J20" s="26" t="s">
        <v>569</v>
      </c>
    </row>
    <row r="21" s="1" customFormat="1" ht="30" customHeight="1" spans="1:10">
      <c r="A21" s="36"/>
      <c r="B21" s="36"/>
      <c r="C21" s="7" t="s">
        <v>702</v>
      </c>
      <c r="D21" s="35" t="s">
        <v>600</v>
      </c>
      <c r="E21" s="267" t="s">
        <v>48</v>
      </c>
      <c r="F21" s="25" t="s">
        <v>703</v>
      </c>
      <c r="G21" s="26">
        <v>70</v>
      </c>
      <c r="H21" s="26">
        <v>10</v>
      </c>
      <c r="I21" s="26">
        <v>10</v>
      </c>
      <c r="J21" s="26" t="s">
        <v>569</v>
      </c>
    </row>
    <row r="22" s="1" customFormat="1" ht="30" customHeight="1" spans="1:10">
      <c r="A22" s="7" t="s">
        <v>634</v>
      </c>
      <c r="B22" s="7" t="s">
        <v>717</v>
      </c>
      <c r="C22" s="7" t="s">
        <v>742</v>
      </c>
      <c r="D22" s="35" t="s">
        <v>600</v>
      </c>
      <c r="E22" s="267" t="s">
        <v>629</v>
      </c>
      <c r="F22" s="25" t="s">
        <v>605</v>
      </c>
      <c r="G22" s="39">
        <v>95</v>
      </c>
      <c r="H22" s="26">
        <v>10</v>
      </c>
      <c r="I22" s="26">
        <v>9.5</v>
      </c>
      <c r="J22" s="26" t="s">
        <v>569</v>
      </c>
    </row>
    <row r="23" s="1" customFormat="1" ht="30" customHeight="1" spans="1:10">
      <c r="A23" s="7"/>
      <c r="B23" s="7"/>
      <c r="C23" s="7" t="s">
        <v>743</v>
      </c>
      <c r="D23" s="7" t="s">
        <v>600</v>
      </c>
      <c r="E23" s="267" t="s">
        <v>629</v>
      </c>
      <c r="F23" s="25" t="s">
        <v>605</v>
      </c>
      <c r="G23" s="39">
        <v>98</v>
      </c>
      <c r="H23" s="26">
        <v>10</v>
      </c>
      <c r="I23" s="26">
        <v>9.8</v>
      </c>
      <c r="J23" s="26" t="s">
        <v>569</v>
      </c>
    </row>
    <row r="24" s="1" customFormat="1" ht="54" customHeight="1" spans="1:10">
      <c r="A24" s="27" t="s">
        <v>670</v>
      </c>
      <c r="B24" s="27"/>
      <c r="C24" s="27"/>
      <c r="D24" s="27" t="s">
        <v>569</v>
      </c>
      <c r="E24" s="27"/>
      <c r="F24" s="27"/>
      <c r="G24" s="27"/>
      <c r="H24" s="27"/>
      <c r="I24" s="27"/>
      <c r="J24" s="27"/>
    </row>
    <row r="25" s="1" customFormat="1" ht="25.5" customHeight="1" spans="1:10">
      <c r="A25" s="27" t="s">
        <v>671</v>
      </c>
      <c r="B25" s="27"/>
      <c r="C25" s="27"/>
      <c r="D25" s="27"/>
      <c r="E25" s="27"/>
      <c r="F25" s="27"/>
      <c r="G25" s="27"/>
      <c r="H25" s="27">
        <v>100</v>
      </c>
      <c r="I25" s="32">
        <f>SUM(I15:I23)+I7</f>
        <v>98.9</v>
      </c>
      <c r="J25" s="33" t="s">
        <v>672</v>
      </c>
    </row>
    <row r="26" s="1" customFormat="1" ht="17" customHeight="1" spans="1:10">
      <c r="A26" s="28"/>
      <c r="B26" s="28"/>
      <c r="C26" s="28"/>
      <c r="D26" s="28"/>
      <c r="E26" s="28"/>
      <c r="F26" s="28"/>
      <c r="G26" s="28"/>
      <c r="H26" s="28"/>
      <c r="I26" s="28"/>
      <c r="J26" s="34"/>
    </row>
    <row r="27" s="1" customFormat="1" ht="29" customHeight="1" spans="1:10">
      <c r="A27" s="29" t="s">
        <v>639</v>
      </c>
      <c r="B27" s="28"/>
      <c r="C27" s="28"/>
      <c r="D27" s="28"/>
      <c r="E27" s="28"/>
      <c r="F27" s="28"/>
      <c r="G27" s="28"/>
      <c r="H27" s="28"/>
      <c r="I27" s="28"/>
      <c r="J27" s="34"/>
    </row>
    <row r="28" s="1" customFormat="1" ht="27" customHeight="1" spans="1:10">
      <c r="A28" s="29" t="s">
        <v>640</v>
      </c>
      <c r="B28" s="29"/>
      <c r="C28" s="29"/>
      <c r="D28" s="29"/>
      <c r="E28" s="29"/>
      <c r="F28" s="29"/>
      <c r="G28" s="29"/>
      <c r="H28" s="29"/>
      <c r="I28" s="29"/>
      <c r="J28" s="29"/>
    </row>
    <row r="29" s="1" customFormat="1" ht="19" customHeight="1" spans="1:10">
      <c r="A29" s="29" t="s">
        <v>641</v>
      </c>
      <c r="B29" s="29"/>
      <c r="C29" s="29"/>
      <c r="D29" s="29"/>
      <c r="E29" s="29"/>
      <c r="F29" s="29"/>
      <c r="G29" s="29"/>
      <c r="H29" s="29"/>
      <c r="I29" s="29"/>
      <c r="J29" s="29"/>
    </row>
    <row r="30" s="1" customFormat="1" ht="18" customHeight="1" spans="1:10">
      <c r="A30" s="29" t="s">
        <v>673</v>
      </c>
      <c r="B30" s="29"/>
      <c r="C30" s="29"/>
      <c r="D30" s="29"/>
      <c r="E30" s="29"/>
      <c r="F30" s="29"/>
      <c r="G30" s="29"/>
      <c r="H30" s="29"/>
      <c r="I30" s="29"/>
      <c r="J30" s="29"/>
    </row>
    <row r="31" s="1" customFormat="1" ht="18" customHeight="1" spans="1:10">
      <c r="A31" s="29" t="s">
        <v>674</v>
      </c>
      <c r="B31" s="29"/>
      <c r="C31" s="29"/>
      <c r="D31" s="29"/>
      <c r="E31" s="29"/>
      <c r="F31" s="29"/>
      <c r="G31" s="29"/>
      <c r="H31" s="29"/>
      <c r="I31" s="29"/>
      <c r="J31" s="29"/>
    </row>
    <row r="32" s="1" customFormat="1" ht="18" customHeight="1" spans="1:10">
      <c r="A32" s="29" t="s">
        <v>675</v>
      </c>
      <c r="B32" s="29"/>
      <c r="C32" s="29"/>
      <c r="D32" s="29"/>
      <c r="E32" s="29"/>
      <c r="F32" s="29"/>
      <c r="G32" s="29"/>
      <c r="H32" s="29"/>
      <c r="I32" s="29"/>
      <c r="J32" s="29"/>
    </row>
    <row r="33" s="1" customFormat="1" ht="24" customHeight="1" spans="1:10">
      <c r="A33" s="29" t="s">
        <v>676</v>
      </c>
      <c r="B33" s="29"/>
      <c r="C33" s="29"/>
      <c r="D33" s="29"/>
      <c r="E33" s="29"/>
      <c r="F33" s="29"/>
      <c r="G33" s="29"/>
      <c r="H33" s="29"/>
      <c r="I33" s="29"/>
      <c r="J33" s="29"/>
    </row>
  </sheetData>
  <mergeCells count="38">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B16:B18"/>
    <mergeCell ref="B20:B21"/>
    <mergeCell ref="B22:B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8" workbookViewId="0">
      <selection activeCell="J19" sqref="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3" width="9" style="1"/>
    <col min="14" max="14" width="11.6666666666667" style="1"/>
    <col min="15"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0.3</v>
      </c>
      <c r="E7" s="13">
        <v>0.3</v>
      </c>
      <c r="F7" s="13">
        <v>0.3</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0.3</v>
      </c>
      <c r="E8" s="13">
        <v>0.3</v>
      </c>
      <c r="F8" s="13">
        <v>0.3</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57" customHeight="1" spans="1:10">
      <c r="A12" s="7"/>
      <c r="B12" s="16" t="s">
        <v>744</v>
      </c>
      <c r="C12" s="17"/>
      <c r="D12" s="17"/>
      <c r="E12" s="18"/>
      <c r="F12" s="19" t="s">
        <v>744</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42" customHeight="1" spans="1:10">
      <c r="A15" s="12" t="s">
        <v>597</v>
      </c>
      <c r="B15" s="35" t="s">
        <v>598</v>
      </c>
      <c r="C15" s="38" t="s">
        <v>745</v>
      </c>
      <c r="D15" s="7" t="s">
        <v>665</v>
      </c>
      <c r="E15" s="267" t="s">
        <v>11</v>
      </c>
      <c r="F15" s="25" t="s">
        <v>696</v>
      </c>
      <c r="G15" s="26">
        <v>1</v>
      </c>
      <c r="H15" s="26">
        <v>30</v>
      </c>
      <c r="I15" s="26">
        <v>30</v>
      </c>
      <c r="J15" s="26" t="s">
        <v>569</v>
      </c>
    </row>
    <row r="16" s="1" customFormat="1" ht="68" customHeight="1" spans="1:10">
      <c r="A16" s="12" t="s">
        <v>626</v>
      </c>
      <c r="B16" s="35" t="s">
        <v>715</v>
      </c>
      <c r="C16" s="38" t="s">
        <v>746</v>
      </c>
      <c r="D16" s="7" t="s">
        <v>665</v>
      </c>
      <c r="E16" s="267" t="s">
        <v>747</v>
      </c>
      <c r="F16" s="25" t="s">
        <v>602</v>
      </c>
      <c r="G16" s="26" t="s">
        <v>748</v>
      </c>
      <c r="H16" s="26">
        <v>30</v>
      </c>
      <c r="I16" s="26">
        <v>30</v>
      </c>
      <c r="J16" s="26" t="s">
        <v>569</v>
      </c>
    </row>
    <row r="17" s="1" customFormat="1" ht="42" customHeight="1" spans="1:10">
      <c r="A17" s="12" t="s">
        <v>634</v>
      </c>
      <c r="B17" s="35" t="s">
        <v>717</v>
      </c>
      <c r="C17" s="38" t="s">
        <v>749</v>
      </c>
      <c r="D17" s="7" t="s">
        <v>600</v>
      </c>
      <c r="E17" s="267" t="s">
        <v>611</v>
      </c>
      <c r="F17" s="25" t="s">
        <v>605</v>
      </c>
      <c r="G17" s="39">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6" workbookViewId="0">
      <selection activeCell="I21" sqref="I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11</v>
      </c>
      <c r="E7" s="13">
        <v>11</v>
      </c>
      <c r="F7" s="13">
        <v>10.02</v>
      </c>
      <c r="G7" s="7">
        <v>10</v>
      </c>
      <c r="H7" s="14">
        <f>F7/E7</f>
        <v>0.910909090909091</v>
      </c>
      <c r="I7" s="31">
        <f>H7*100/G7</f>
        <v>9.10909090909091</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11</v>
      </c>
      <c r="E8" s="13">
        <v>11</v>
      </c>
      <c r="F8" s="13">
        <v>10.02</v>
      </c>
      <c r="G8" s="7" t="s">
        <v>452</v>
      </c>
      <c r="H8" s="14">
        <f>F8/E8</f>
        <v>0.910909090909091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61" customHeight="1" spans="1:10">
      <c r="A12" s="7"/>
      <c r="B12" s="16" t="s">
        <v>750</v>
      </c>
      <c r="C12" s="17"/>
      <c r="D12" s="17"/>
      <c r="E12" s="18"/>
      <c r="F12" s="19" t="s">
        <v>750</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37" customFormat="1" ht="29" customHeight="1" spans="1:10">
      <c r="A15" s="7" t="s">
        <v>597</v>
      </c>
      <c r="B15" s="35" t="s">
        <v>606</v>
      </c>
      <c r="C15" s="7" t="s">
        <v>751</v>
      </c>
      <c r="D15" s="7" t="s">
        <v>600</v>
      </c>
      <c r="E15" s="267" t="s">
        <v>611</v>
      </c>
      <c r="F15" s="25" t="s">
        <v>605</v>
      </c>
      <c r="G15" s="26">
        <v>100</v>
      </c>
      <c r="H15" s="26">
        <v>20</v>
      </c>
      <c r="I15" s="26">
        <v>20</v>
      </c>
      <c r="J15" s="26" t="s">
        <v>569</v>
      </c>
    </row>
    <row r="16" s="37" customFormat="1" ht="47" customHeight="1" spans="1:10">
      <c r="A16" s="7" t="s">
        <v>626</v>
      </c>
      <c r="B16" s="35" t="s">
        <v>715</v>
      </c>
      <c r="C16" s="7" t="s">
        <v>752</v>
      </c>
      <c r="D16" s="7" t="s">
        <v>600</v>
      </c>
      <c r="E16" s="267" t="s">
        <v>604</v>
      </c>
      <c r="F16" s="25" t="s">
        <v>605</v>
      </c>
      <c r="G16" s="26">
        <v>100</v>
      </c>
      <c r="H16" s="26">
        <v>50</v>
      </c>
      <c r="I16" s="26">
        <v>50</v>
      </c>
      <c r="J16" s="26" t="s">
        <v>569</v>
      </c>
    </row>
    <row r="17" s="37" customFormat="1" ht="29" customHeight="1" spans="1:10">
      <c r="A17" s="7" t="s">
        <v>634</v>
      </c>
      <c r="B17" s="35" t="s">
        <v>717</v>
      </c>
      <c r="C17" s="7" t="s">
        <v>753</v>
      </c>
      <c r="D17" s="7" t="s">
        <v>600</v>
      </c>
      <c r="E17" s="267" t="s">
        <v>604</v>
      </c>
      <c r="F17" s="25" t="s">
        <v>605</v>
      </c>
      <c r="G17" s="26">
        <v>98</v>
      </c>
      <c r="H17" s="26">
        <v>20</v>
      </c>
      <c r="I17" s="26">
        <v>19.6</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98.7090909090909</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4" workbookViewId="0">
      <selection activeCell="J21" sqref="J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20</v>
      </c>
      <c r="E7" s="13">
        <v>20</v>
      </c>
      <c r="F7" s="13">
        <v>20</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20</v>
      </c>
      <c r="E8" s="13">
        <v>20</v>
      </c>
      <c r="F8" s="13">
        <v>20</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754</v>
      </c>
      <c r="C12" s="17"/>
      <c r="D12" s="17"/>
      <c r="E12" s="18"/>
      <c r="F12" s="19" t="s">
        <v>754</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35" t="s">
        <v>597</v>
      </c>
      <c r="B15" s="7" t="s">
        <v>598</v>
      </c>
      <c r="C15" s="7" t="s">
        <v>755</v>
      </c>
      <c r="D15" s="267" t="s">
        <v>619</v>
      </c>
      <c r="E15" s="267" t="s">
        <v>756</v>
      </c>
      <c r="F15" s="25" t="s">
        <v>757</v>
      </c>
      <c r="G15" s="26">
        <v>276</v>
      </c>
      <c r="H15" s="26">
        <v>20</v>
      </c>
      <c r="I15" s="26">
        <v>20</v>
      </c>
      <c r="J15" s="26" t="s">
        <v>569</v>
      </c>
    </row>
    <row r="16" s="1" customFormat="1" ht="18" customHeight="1" spans="1:10">
      <c r="A16" s="36"/>
      <c r="B16" s="7" t="s">
        <v>606</v>
      </c>
      <c r="C16" s="7" t="s">
        <v>758</v>
      </c>
      <c r="D16" s="267" t="s">
        <v>619</v>
      </c>
      <c r="E16" s="267" t="s">
        <v>613</v>
      </c>
      <c r="F16" s="25" t="s">
        <v>605</v>
      </c>
      <c r="G16" s="26">
        <v>100</v>
      </c>
      <c r="H16" s="26">
        <v>30</v>
      </c>
      <c r="I16" s="26">
        <v>30</v>
      </c>
      <c r="J16" s="26" t="s">
        <v>569</v>
      </c>
    </row>
    <row r="17" s="1" customFormat="1" ht="18" customHeight="1" spans="1:10">
      <c r="A17" s="7" t="s">
        <v>626</v>
      </c>
      <c r="B17" s="7" t="s">
        <v>715</v>
      </c>
      <c r="C17" s="7" t="s">
        <v>759</v>
      </c>
      <c r="D17" s="7" t="s">
        <v>600</v>
      </c>
      <c r="E17" s="267" t="s">
        <v>46</v>
      </c>
      <c r="F17" s="25" t="s">
        <v>696</v>
      </c>
      <c r="G17" s="26">
        <v>12</v>
      </c>
      <c r="H17" s="26">
        <v>20</v>
      </c>
      <c r="I17" s="26">
        <v>20</v>
      </c>
      <c r="J17" s="26" t="s">
        <v>569</v>
      </c>
    </row>
    <row r="18" s="1" customFormat="1" ht="28" customHeight="1" spans="1:10">
      <c r="A18" s="7" t="s">
        <v>634</v>
      </c>
      <c r="B18" s="7" t="s">
        <v>717</v>
      </c>
      <c r="C18" s="7" t="s">
        <v>760</v>
      </c>
      <c r="D18" s="7" t="s">
        <v>600</v>
      </c>
      <c r="E18" s="267" t="s">
        <v>604</v>
      </c>
      <c r="F18" s="25" t="s">
        <v>605</v>
      </c>
      <c r="G18" s="26">
        <v>98</v>
      </c>
      <c r="H18" s="26">
        <v>20</v>
      </c>
      <c r="I18" s="26">
        <v>19.6</v>
      </c>
      <c r="J18" s="26" t="s">
        <v>569</v>
      </c>
    </row>
    <row r="19" s="1" customFormat="1" ht="54" customHeight="1" spans="1:10">
      <c r="A19" s="27" t="s">
        <v>670</v>
      </c>
      <c r="B19" s="27"/>
      <c r="C19" s="27"/>
      <c r="D19" s="27" t="s">
        <v>569</v>
      </c>
      <c r="E19" s="27"/>
      <c r="F19" s="27"/>
      <c r="G19" s="27"/>
      <c r="H19" s="27"/>
      <c r="I19" s="27"/>
      <c r="J19" s="27"/>
    </row>
    <row r="20" s="1" customFormat="1" ht="25.5" customHeight="1" spans="1:10">
      <c r="A20" s="27" t="s">
        <v>671</v>
      </c>
      <c r="B20" s="27"/>
      <c r="C20" s="27"/>
      <c r="D20" s="27"/>
      <c r="E20" s="27"/>
      <c r="F20" s="27"/>
      <c r="G20" s="27"/>
      <c r="H20" s="27">
        <v>100</v>
      </c>
      <c r="I20" s="32">
        <f>I18+I17+I16+I15+I7</f>
        <v>99.6</v>
      </c>
      <c r="J20" s="33" t="s">
        <v>672</v>
      </c>
    </row>
    <row r="21" s="1" customFormat="1" ht="17" customHeight="1" spans="1:10">
      <c r="A21" s="28"/>
      <c r="B21" s="28"/>
      <c r="C21" s="28"/>
      <c r="D21" s="28"/>
      <c r="E21" s="28"/>
      <c r="F21" s="28"/>
      <c r="G21" s="28"/>
      <c r="H21" s="28"/>
      <c r="I21" s="28"/>
      <c r="J21" s="34"/>
    </row>
    <row r="22" s="1" customFormat="1" ht="29" customHeight="1" spans="1:10">
      <c r="A22" s="29" t="s">
        <v>639</v>
      </c>
      <c r="B22" s="28"/>
      <c r="C22" s="28"/>
      <c r="D22" s="28"/>
      <c r="E22" s="28"/>
      <c r="F22" s="28"/>
      <c r="G22" s="28"/>
      <c r="H22" s="28"/>
      <c r="I22" s="28"/>
      <c r="J22" s="34"/>
    </row>
    <row r="23" s="1" customFormat="1" ht="27" customHeight="1" spans="1:10">
      <c r="A23" s="29" t="s">
        <v>640</v>
      </c>
      <c r="B23" s="29"/>
      <c r="C23" s="29"/>
      <c r="D23" s="29"/>
      <c r="E23" s="29"/>
      <c r="F23" s="29"/>
      <c r="G23" s="29"/>
      <c r="H23" s="29"/>
      <c r="I23" s="29"/>
      <c r="J23" s="29"/>
    </row>
    <row r="24" s="1" customFormat="1" ht="19" customHeight="1" spans="1:10">
      <c r="A24" s="29" t="s">
        <v>641</v>
      </c>
      <c r="B24" s="29"/>
      <c r="C24" s="29"/>
      <c r="D24" s="29"/>
      <c r="E24" s="29"/>
      <c r="F24" s="29"/>
      <c r="G24" s="29"/>
      <c r="H24" s="29"/>
      <c r="I24" s="29"/>
      <c r="J24" s="29"/>
    </row>
    <row r="25" s="1" customFormat="1" ht="18" customHeight="1" spans="1:10">
      <c r="A25" s="29" t="s">
        <v>673</v>
      </c>
      <c r="B25" s="29"/>
      <c r="C25" s="29"/>
      <c r="D25" s="29"/>
      <c r="E25" s="29"/>
      <c r="F25" s="29"/>
      <c r="G25" s="29"/>
      <c r="H25" s="29"/>
      <c r="I25" s="29"/>
      <c r="J25" s="29"/>
    </row>
    <row r="26" s="1" customFormat="1" ht="18" customHeight="1" spans="1:10">
      <c r="A26" s="29" t="s">
        <v>674</v>
      </c>
      <c r="B26" s="29"/>
      <c r="C26" s="29"/>
      <c r="D26" s="29"/>
      <c r="E26" s="29"/>
      <c r="F26" s="29"/>
      <c r="G26" s="29"/>
      <c r="H26" s="29"/>
      <c r="I26" s="29"/>
      <c r="J26" s="29"/>
    </row>
    <row r="27" s="1" customFormat="1" ht="18" customHeight="1" spans="1:10">
      <c r="A27" s="29" t="s">
        <v>675</v>
      </c>
      <c r="B27" s="29"/>
      <c r="C27" s="29"/>
      <c r="D27" s="29"/>
      <c r="E27" s="29"/>
      <c r="F27" s="29"/>
      <c r="G27" s="29"/>
      <c r="H27" s="29"/>
      <c r="I27" s="29"/>
      <c r="J27" s="29"/>
    </row>
    <row r="28" s="1" customFormat="1" ht="24" customHeight="1" spans="1:10">
      <c r="A28" s="29" t="s">
        <v>676</v>
      </c>
      <c r="B28" s="29"/>
      <c r="C28" s="29"/>
      <c r="D28" s="29"/>
      <c r="E28" s="29"/>
      <c r="F28" s="29"/>
      <c r="G28" s="29"/>
      <c r="H28" s="29"/>
      <c r="I28" s="29"/>
      <c r="J28" s="29"/>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8" workbookViewId="0">
      <selection activeCell="J19" sqref="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0.0819</v>
      </c>
      <c r="E7" s="13">
        <v>0.0819</v>
      </c>
      <c r="F7" s="13">
        <v>0.0819</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0.0819</v>
      </c>
      <c r="E8" s="13">
        <v>0.0819</v>
      </c>
      <c r="F8" s="13">
        <v>0.0819</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761</v>
      </c>
      <c r="C12" s="17"/>
      <c r="D12" s="17"/>
      <c r="E12" s="18"/>
      <c r="F12" s="13" t="s">
        <v>762</v>
      </c>
      <c r="G12" s="13"/>
      <c r="H12" s="13"/>
      <c r="I12" s="13"/>
      <c r="J12" s="13"/>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7" t="s">
        <v>597</v>
      </c>
      <c r="B15" s="7" t="s">
        <v>598</v>
      </c>
      <c r="C15" s="7" t="s">
        <v>763</v>
      </c>
      <c r="D15" s="267" t="s">
        <v>619</v>
      </c>
      <c r="E15" s="267" t="s">
        <v>613</v>
      </c>
      <c r="F15" s="25" t="s">
        <v>605</v>
      </c>
      <c r="G15" s="26">
        <v>100</v>
      </c>
      <c r="H15" s="26">
        <v>50</v>
      </c>
      <c r="I15" s="26">
        <v>50</v>
      </c>
      <c r="J15" s="26" t="s">
        <v>569</v>
      </c>
    </row>
    <row r="16" s="1" customFormat="1" ht="18" customHeight="1" spans="1:10">
      <c r="A16" s="7" t="s">
        <v>626</v>
      </c>
      <c r="B16" s="7" t="s">
        <v>715</v>
      </c>
      <c r="C16" s="7" t="s">
        <v>764</v>
      </c>
      <c r="D16" s="267" t="s">
        <v>619</v>
      </c>
      <c r="E16" s="267" t="s">
        <v>765</v>
      </c>
      <c r="F16" s="25" t="s">
        <v>602</v>
      </c>
      <c r="G16" s="26">
        <v>110</v>
      </c>
      <c r="H16" s="26">
        <v>20</v>
      </c>
      <c r="I16" s="26">
        <v>20</v>
      </c>
      <c r="J16" s="26" t="s">
        <v>569</v>
      </c>
    </row>
    <row r="17" s="1" customFormat="1" ht="38" customHeight="1" spans="1:10">
      <c r="A17" s="7" t="s">
        <v>634</v>
      </c>
      <c r="B17" s="7" t="s">
        <v>717</v>
      </c>
      <c r="C17" s="7" t="s">
        <v>766</v>
      </c>
      <c r="D17" s="7" t="s">
        <v>600</v>
      </c>
      <c r="E17" s="267" t="s">
        <v>604</v>
      </c>
      <c r="F17" s="25" t="s">
        <v>605</v>
      </c>
      <c r="G17" s="26">
        <v>98</v>
      </c>
      <c r="H17" s="26">
        <v>20</v>
      </c>
      <c r="I17" s="26">
        <v>19.6</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99.6</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D18" sqref="D18:J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4</v>
      </c>
      <c r="E7" s="13">
        <v>4</v>
      </c>
      <c r="F7" s="13">
        <v>0.57</v>
      </c>
      <c r="G7" s="7">
        <v>10</v>
      </c>
      <c r="H7" s="14">
        <f>F7/E7</f>
        <v>0.1425</v>
      </c>
      <c r="I7" s="31">
        <f>H7*100/G7</f>
        <v>1.425</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4</v>
      </c>
      <c r="E8" s="13">
        <v>4</v>
      </c>
      <c r="F8" s="13">
        <v>0.57</v>
      </c>
      <c r="G8" s="7" t="s">
        <v>452</v>
      </c>
      <c r="H8" s="14">
        <f>F8/E8</f>
        <v>0.1425</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768</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7"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7" t="s">
        <v>46</v>
      </c>
      <c r="F16" s="25" t="s">
        <v>605</v>
      </c>
      <c r="G16" s="26">
        <v>13</v>
      </c>
      <c r="H16" s="26">
        <v>30</v>
      </c>
      <c r="I16" s="26">
        <v>30</v>
      </c>
      <c r="J16" s="26" t="s">
        <v>569</v>
      </c>
    </row>
    <row r="17" s="1" customFormat="1" ht="40" customHeight="1" spans="1:10">
      <c r="A17" s="7" t="s">
        <v>634</v>
      </c>
      <c r="B17" s="7" t="s">
        <v>717</v>
      </c>
      <c r="C17" s="7" t="s">
        <v>772</v>
      </c>
      <c r="D17" s="7" t="s">
        <v>600</v>
      </c>
      <c r="E17" s="267"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90.825</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7" workbookViewId="0">
      <selection activeCell="J21" sqref="J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773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1.24</v>
      </c>
      <c r="E7" s="13">
        <v>1.24</v>
      </c>
      <c r="F7" s="13">
        <v>1.24</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1.24</v>
      </c>
      <c r="E8" s="13">
        <v>1.24</v>
      </c>
      <c r="F8" s="13">
        <v>1.24</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7"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7" t="s">
        <v>46</v>
      </c>
      <c r="F16" s="25" t="s">
        <v>605</v>
      </c>
      <c r="G16" s="26">
        <v>11</v>
      </c>
      <c r="H16" s="26">
        <v>30</v>
      </c>
      <c r="I16" s="26">
        <v>30</v>
      </c>
      <c r="J16" s="26" t="s">
        <v>569</v>
      </c>
    </row>
    <row r="17" s="1" customFormat="1" ht="40" customHeight="1" spans="1:10">
      <c r="A17" s="7" t="s">
        <v>634</v>
      </c>
      <c r="B17" s="7" t="s">
        <v>717</v>
      </c>
      <c r="C17" s="7" t="s">
        <v>772</v>
      </c>
      <c r="D17" s="7" t="s">
        <v>600</v>
      </c>
      <c r="E17" s="267"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20" sqref="L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1.13</v>
      </c>
      <c r="E7" s="13">
        <v>1.13</v>
      </c>
      <c r="F7" s="13">
        <v>1.13</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1.13</v>
      </c>
      <c r="E8" s="13">
        <v>1.13</v>
      </c>
      <c r="F8" s="13">
        <v>1.13</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7"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7" t="s">
        <v>46</v>
      </c>
      <c r="F16" s="25" t="s">
        <v>605</v>
      </c>
      <c r="G16" s="26">
        <v>11</v>
      </c>
      <c r="H16" s="26">
        <v>30</v>
      </c>
      <c r="I16" s="26">
        <v>30</v>
      </c>
      <c r="J16" s="26" t="s">
        <v>569</v>
      </c>
    </row>
    <row r="17" s="1" customFormat="1" ht="40" customHeight="1" spans="1:10">
      <c r="A17" s="7" t="s">
        <v>634</v>
      </c>
      <c r="B17" s="7" t="s">
        <v>717</v>
      </c>
      <c r="C17" s="7" t="s">
        <v>772</v>
      </c>
      <c r="D17" s="7" t="s">
        <v>600</v>
      </c>
      <c r="E17" s="267"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32" activePane="bottomRight" state="frozen"/>
      <selection/>
      <selection pane="topRight"/>
      <selection pane="bottomLeft"/>
      <selection pane="bottomRight" activeCell="H13" sqref="H13"/>
    </sheetView>
  </sheetViews>
  <sheetFormatPr defaultColWidth="9" defaultRowHeight="13.5"/>
  <cols>
    <col min="1" max="3" width="3.25" customWidth="1"/>
    <col min="4" max="4" width="32.75" customWidth="1"/>
    <col min="5" max="10" width="18.75" customWidth="1"/>
  </cols>
  <sheetData>
    <row r="1" ht="27" spans="6:6">
      <c r="F1" s="255" t="s">
        <v>176</v>
      </c>
    </row>
    <row r="2" ht="14.25" spans="10:10">
      <c r="J2" s="241" t="s">
        <v>177</v>
      </c>
    </row>
    <row r="3" ht="14.25" spans="1:10">
      <c r="A3" s="241" t="s">
        <v>2</v>
      </c>
      <c r="J3" s="241" t="s">
        <v>3</v>
      </c>
    </row>
    <row r="4" ht="19.5" customHeight="1" spans="1:10">
      <c r="A4" s="242" t="s">
        <v>6</v>
      </c>
      <c r="B4" s="242"/>
      <c r="C4" s="242"/>
      <c r="D4" s="242"/>
      <c r="E4" s="248" t="s">
        <v>99</v>
      </c>
      <c r="F4" s="248" t="s">
        <v>178</v>
      </c>
      <c r="G4" s="248" t="s">
        <v>179</v>
      </c>
      <c r="H4" s="248" t="s">
        <v>180</v>
      </c>
      <c r="I4" s="248" t="s">
        <v>181</v>
      </c>
      <c r="J4" s="248" t="s">
        <v>182</v>
      </c>
    </row>
    <row r="5" ht="19.5" customHeight="1" spans="1:10">
      <c r="A5" s="248" t="s">
        <v>122</v>
      </c>
      <c r="B5" s="248"/>
      <c r="C5" s="248"/>
      <c r="D5" s="242" t="s">
        <v>123</v>
      </c>
      <c r="E5" s="248"/>
      <c r="F5" s="248"/>
      <c r="G5" s="248"/>
      <c r="H5" s="248"/>
      <c r="I5" s="248"/>
      <c r="J5" s="248"/>
    </row>
    <row r="6" ht="19.5" customHeight="1" spans="1:10">
      <c r="A6" s="248"/>
      <c r="B6" s="248"/>
      <c r="C6" s="248"/>
      <c r="D6" s="242"/>
      <c r="E6" s="248"/>
      <c r="F6" s="248"/>
      <c r="G6" s="248"/>
      <c r="H6" s="248"/>
      <c r="I6" s="248"/>
      <c r="J6" s="248"/>
    </row>
    <row r="7" ht="19.5" customHeight="1" spans="1:10">
      <c r="A7" s="248"/>
      <c r="B7" s="248"/>
      <c r="C7" s="248"/>
      <c r="D7" s="242"/>
      <c r="E7" s="248"/>
      <c r="F7" s="248"/>
      <c r="G7" s="248"/>
      <c r="H7" s="248"/>
      <c r="I7" s="248"/>
      <c r="J7" s="248"/>
    </row>
    <row r="8" ht="19.5" customHeight="1" spans="1:10">
      <c r="A8" s="242" t="s">
        <v>126</v>
      </c>
      <c r="B8" s="242" t="s">
        <v>127</v>
      </c>
      <c r="C8" s="242" t="s">
        <v>128</v>
      </c>
      <c r="D8" s="242" t="s">
        <v>10</v>
      </c>
      <c r="E8" s="248" t="s">
        <v>11</v>
      </c>
      <c r="F8" s="248" t="s">
        <v>12</v>
      </c>
      <c r="G8" s="248" t="s">
        <v>20</v>
      </c>
      <c r="H8" s="248" t="s">
        <v>24</v>
      </c>
      <c r="I8" s="248" t="s">
        <v>28</v>
      </c>
      <c r="J8" s="248" t="s">
        <v>32</v>
      </c>
    </row>
    <row r="9" ht="19.5" customHeight="1" spans="1:10">
      <c r="A9" s="242"/>
      <c r="B9" s="242"/>
      <c r="C9" s="242"/>
      <c r="D9" s="242" t="s">
        <v>129</v>
      </c>
      <c r="E9" s="245">
        <v>23991545.24</v>
      </c>
      <c r="F9" s="245">
        <v>19679364.55</v>
      </c>
      <c r="G9" s="245">
        <v>4312180.69</v>
      </c>
      <c r="H9" s="245"/>
      <c r="I9" s="245"/>
      <c r="J9" s="245"/>
    </row>
    <row r="10" ht="19.5" customHeight="1" spans="1:10">
      <c r="A10" s="256" t="s">
        <v>130</v>
      </c>
      <c r="B10" s="256"/>
      <c r="C10" s="256"/>
      <c r="D10" s="256" t="s">
        <v>131</v>
      </c>
      <c r="E10" s="245">
        <v>18161688.96</v>
      </c>
      <c r="F10" s="245">
        <v>13852508.27</v>
      </c>
      <c r="G10" s="245">
        <v>4309180.69</v>
      </c>
      <c r="H10" s="245"/>
      <c r="I10" s="245"/>
      <c r="J10" s="245"/>
    </row>
    <row r="11" ht="19.5" customHeight="1" spans="1:10">
      <c r="A11" s="256" t="s">
        <v>132</v>
      </c>
      <c r="B11" s="256"/>
      <c r="C11" s="256"/>
      <c r="D11" s="256" t="s">
        <v>133</v>
      </c>
      <c r="E11" s="245">
        <v>18161688.96</v>
      </c>
      <c r="F11" s="245">
        <v>13852508.27</v>
      </c>
      <c r="G11" s="245">
        <v>4309180.69</v>
      </c>
      <c r="H11" s="245"/>
      <c r="I11" s="245"/>
      <c r="J11" s="245"/>
    </row>
    <row r="12" ht="19.5" customHeight="1" spans="1:10">
      <c r="A12" s="256" t="s">
        <v>134</v>
      </c>
      <c r="B12" s="256"/>
      <c r="C12" s="256"/>
      <c r="D12" s="256" t="s">
        <v>135</v>
      </c>
      <c r="E12" s="245">
        <v>13874508.27</v>
      </c>
      <c r="F12" s="245">
        <v>13830508.27</v>
      </c>
      <c r="G12" s="245">
        <v>44000</v>
      </c>
      <c r="H12" s="245"/>
      <c r="I12" s="245"/>
      <c r="J12" s="245"/>
    </row>
    <row r="13" ht="19.5" customHeight="1" spans="1:10">
      <c r="A13" s="256" t="s">
        <v>136</v>
      </c>
      <c r="B13" s="256"/>
      <c r="C13" s="256"/>
      <c r="D13" s="256" t="s">
        <v>137</v>
      </c>
      <c r="E13" s="245">
        <v>4257779.74</v>
      </c>
      <c r="F13" s="245">
        <v>22000</v>
      </c>
      <c r="G13" s="245">
        <v>4235779.74</v>
      </c>
      <c r="H13" s="245"/>
      <c r="I13" s="245"/>
      <c r="J13" s="245"/>
    </row>
    <row r="14" ht="19.5" customHeight="1" spans="1:10">
      <c r="A14" s="256" t="s">
        <v>138</v>
      </c>
      <c r="B14" s="256"/>
      <c r="C14" s="256"/>
      <c r="D14" s="256" t="s">
        <v>139</v>
      </c>
      <c r="E14" s="245">
        <v>29400.95</v>
      </c>
      <c r="F14" s="245"/>
      <c r="G14" s="245">
        <v>29400.95</v>
      </c>
      <c r="H14" s="245"/>
      <c r="I14" s="245"/>
      <c r="J14" s="245"/>
    </row>
    <row r="15" ht="19.5" customHeight="1" spans="1:10">
      <c r="A15" s="256" t="s">
        <v>140</v>
      </c>
      <c r="B15" s="256"/>
      <c r="C15" s="256"/>
      <c r="D15" s="256" t="s">
        <v>141</v>
      </c>
      <c r="E15" s="245">
        <v>3675873.89</v>
      </c>
      <c r="F15" s="245">
        <v>3672873.89</v>
      </c>
      <c r="G15" s="245">
        <v>3000</v>
      </c>
      <c r="H15" s="245"/>
      <c r="I15" s="245"/>
      <c r="J15" s="245"/>
    </row>
    <row r="16" ht="19.5" customHeight="1" spans="1:10">
      <c r="A16" s="256" t="s">
        <v>142</v>
      </c>
      <c r="B16" s="256"/>
      <c r="C16" s="256"/>
      <c r="D16" s="256" t="s">
        <v>143</v>
      </c>
      <c r="E16" s="245">
        <v>3634684.93</v>
      </c>
      <c r="F16" s="245">
        <v>3631684.93</v>
      </c>
      <c r="G16" s="245">
        <v>3000</v>
      </c>
      <c r="H16" s="245"/>
      <c r="I16" s="245"/>
      <c r="J16" s="245"/>
    </row>
    <row r="17" ht="19.5" customHeight="1" spans="1:10">
      <c r="A17" s="256" t="s">
        <v>144</v>
      </c>
      <c r="B17" s="256"/>
      <c r="C17" s="256"/>
      <c r="D17" s="256" t="s">
        <v>145</v>
      </c>
      <c r="E17" s="245">
        <v>1652019.35</v>
      </c>
      <c r="F17" s="245">
        <v>1649019.35</v>
      </c>
      <c r="G17" s="245">
        <v>3000</v>
      </c>
      <c r="H17" s="245"/>
      <c r="I17" s="245"/>
      <c r="J17" s="245"/>
    </row>
    <row r="18" ht="19.5" customHeight="1" spans="1:10">
      <c r="A18" s="256" t="s">
        <v>146</v>
      </c>
      <c r="B18" s="256"/>
      <c r="C18" s="256"/>
      <c r="D18" s="256" t="s">
        <v>147</v>
      </c>
      <c r="E18" s="245">
        <v>1553040.8</v>
      </c>
      <c r="F18" s="245">
        <v>1553040.8</v>
      </c>
      <c r="G18" s="245"/>
      <c r="H18" s="245"/>
      <c r="I18" s="245"/>
      <c r="J18" s="245"/>
    </row>
    <row r="19" ht="19.5" customHeight="1" spans="1:10">
      <c r="A19" s="256" t="s">
        <v>148</v>
      </c>
      <c r="B19" s="256"/>
      <c r="C19" s="256"/>
      <c r="D19" s="256" t="s">
        <v>149</v>
      </c>
      <c r="E19" s="245">
        <v>429624.78</v>
      </c>
      <c r="F19" s="245">
        <v>429624.78</v>
      </c>
      <c r="G19" s="245"/>
      <c r="H19" s="245"/>
      <c r="I19" s="245"/>
      <c r="J19" s="245"/>
    </row>
    <row r="20" ht="19.5" customHeight="1" spans="1:10">
      <c r="A20" s="256" t="s">
        <v>150</v>
      </c>
      <c r="B20" s="256"/>
      <c r="C20" s="256"/>
      <c r="D20" s="256" t="s">
        <v>151</v>
      </c>
      <c r="E20" s="245">
        <v>37557</v>
      </c>
      <c r="F20" s="245">
        <v>37557</v>
      </c>
      <c r="G20" s="245"/>
      <c r="H20" s="245"/>
      <c r="I20" s="245"/>
      <c r="J20" s="245"/>
    </row>
    <row r="21" ht="19.5" customHeight="1" spans="1:10">
      <c r="A21" s="256" t="s">
        <v>152</v>
      </c>
      <c r="B21" s="256"/>
      <c r="C21" s="256"/>
      <c r="D21" s="256" t="s">
        <v>153</v>
      </c>
      <c r="E21" s="245">
        <v>37557</v>
      </c>
      <c r="F21" s="245">
        <v>37557</v>
      </c>
      <c r="G21" s="245"/>
      <c r="H21" s="245"/>
      <c r="I21" s="245"/>
      <c r="J21" s="245"/>
    </row>
    <row r="22" ht="19.5" customHeight="1" spans="1:10">
      <c r="A22" s="256" t="s">
        <v>154</v>
      </c>
      <c r="B22" s="256"/>
      <c r="C22" s="256"/>
      <c r="D22" s="256" t="s">
        <v>155</v>
      </c>
      <c r="E22" s="245">
        <v>3631.96</v>
      </c>
      <c r="F22" s="245">
        <v>3631.96</v>
      </c>
      <c r="G22" s="245"/>
      <c r="H22" s="245"/>
      <c r="I22" s="245"/>
      <c r="J22" s="245"/>
    </row>
    <row r="23" ht="19.5" customHeight="1" spans="1:10">
      <c r="A23" s="256" t="s">
        <v>156</v>
      </c>
      <c r="B23" s="256"/>
      <c r="C23" s="256"/>
      <c r="D23" s="256" t="s">
        <v>155</v>
      </c>
      <c r="E23" s="245">
        <v>3631.96</v>
      </c>
      <c r="F23" s="245">
        <v>3631.96</v>
      </c>
      <c r="G23" s="245"/>
      <c r="H23" s="245"/>
      <c r="I23" s="245"/>
      <c r="J23" s="245"/>
    </row>
    <row r="24" ht="19.5" customHeight="1" spans="1:10">
      <c r="A24" s="256" t="s">
        <v>157</v>
      </c>
      <c r="B24" s="256"/>
      <c r="C24" s="256"/>
      <c r="D24" s="256" t="s">
        <v>158</v>
      </c>
      <c r="E24" s="245">
        <v>946801.39</v>
      </c>
      <c r="F24" s="245">
        <v>946801.39</v>
      </c>
      <c r="G24" s="245"/>
      <c r="H24" s="245"/>
      <c r="I24" s="245"/>
      <c r="J24" s="245"/>
    </row>
    <row r="25" ht="19.5" customHeight="1" spans="1:10">
      <c r="A25" s="256" t="s">
        <v>159</v>
      </c>
      <c r="B25" s="256"/>
      <c r="C25" s="256"/>
      <c r="D25" s="256" t="s">
        <v>160</v>
      </c>
      <c r="E25" s="245">
        <v>946801.39</v>
      </c>
      <c r="F25" s="245">
        <v>946801.39</v>
      </c>
      <c r="G25" s="245"/>
      <c r="H25" s="245"/>
      <c r="I25" s="245"/>
      <c r="J25" s="245"/>
    </row>
    <row r="26" ht="19.5" customHeight="1" spans="1:10">
      <c r="A26" s="256" t="s">
        <v>161</v>
      </c>
      <c r="B26" s="256"/>
      <c r="C26" s="256"/>
      <c r="D26" s="256" t="s">
        <v>162</v>
      </c>
      <c r="E26" s="245">
        <v>431688.07</v>
      </c>
      <c r="F26" s="245">
        <v>431688.07</v>
      </c>
      <c r="G26" s="245"/>
      <c r="H26" s="245"/>
      <c r="I26" s="245"/>
      <c r="J26" s="245"/>
    </row>
    <row r="27" ht="19.5" customHeight="1" spans="1:10">
      <c r="A27" s="256" t="s">
        <v>163</v>
      </c>
      <c r="B27" s="256"/>
      <c r="C27" s="256"/>
      <c r="D27" s="256" t="s">
        <v>164</v>
      </c>
      <c r="E27" s="245">
        <v>46696.68</v>
      </c>
      <c r="F27" s="245">
        <v>46696.68</v>
      </c>
      <c r="G27" s="245"/>
      <c r="H27" s="245"/>
      <c r="I27" s="245"/>
      <c r="J27" s="245"/>
    </row>
    <row r="28" ht="19.5" customHeight="1" spans="1:10">
      <c r="A28" s="256" t="s">
        <v>165</v>
      </c>
      <c r="B28" s="256"/>
      <c r="C28" s="256"/>
      <c r="D28" s="256" t="s">
        <v>166</v>
      </c>
      <c r="E28" s="245">
        <v>436048.64</v>
      </c>
      <c r="F28" s="245">
        <v>436048.64</v>
      </c>
      <c r="G28" s="245"/>
      <c r="H28" s="245"/>
      <c r="I28" s="245"/>
      <c r="J28" s="245"/>
    </row>
    <row r="29" ht="19.5" customHeight="1" spans="1:10">
      <c r="A29" s="256" t="s">
        <v>167</v>
      </c>
      <c r="B29" s="256"/>
      <c r="C29" s="256"/>
      <c r="D29" s="256" t="s">
        <v>168</v>
      </c>
      <c r="E29" s="245">
        <v>32368</v>
      </c>
      <c r="F29" s="245">
        <v>32368</v>
      </c>
      <c r="G29" s="245"/>
      <c r="H29" s="245"/>
      <c r="I29" s="245"/>
      <c r="J29" s="245"/>
    </row>
    <row r="30" ht="19.5" customHeight="1" spans="1:10">
      <c r="A30" s="256" t="s">
        <v>169</v>
      </c>
      <c r="B30" s="256"/>
      <c r="C30" s="256"/>
      <c r="D30" s="256" t="s">
        <v>170</v>
      </c>
      <c r="E30" s="245">
        <v>1207181</v>
      </c>
      <c r="F30" s="245">
        <v>1207181</v>
      </c>
      <c r="G30" s="245"/>
      <c r="H30" s="245"/>
      <c r="I30" s="245"/>
      <c r="J30" s="245"/>
    </row>
    <row r="31" ht="19.5" customHeight="1" spans="1:10">
      <c r="A31" s="256" t="s">
        <v>171</v>
      </c>
      <c r="B31" s="256"/>
      <c r="C31" s="256"/>
      <c r="D31" s="256" t="s">
        <v>172</v>
      </c>
      <c r="E31" s="245">
        <v>1207181</v>
      </c>
      <c r="F31" s="245">
        <v>1207181</v>
      </c>
      <c r="G31" s="245"/>
      <c r="H31" s="245"/>
      <c r="I31" s="245"/>
      <c r="J31" s="245"/>
    </row>
    <row r="32" ht="19.5" customHeight="1" spans="1:10">
      <c r="A32" s="256" t="s">
        <v>173</v>
      </c>
      <c r="B32" s="256"/>
      <c r="C32" s="256"/>
      <c r="D32" s="256" t="s">
        <v>174</v>
      </c>
      <c r="E32" s="245">
        <v>1207181</v>
      </c>
      <c r="F32" s="245">
        <v>1207181</v>
      </c>
      <c r="G32" s="245"/>
      <c r="H32" s="245"/>
      <c r="I32" s="245"/>
      <c r="J32" s="245"/>
    </row>
    <row r="33" ht="19.5" customHeight="1" spans="1:10">
      <c r="A33" s="256" t="s">
        <v>183</v>
      </c>
      <c r="B33" s="256"/>
      <c r="C33" s="256"/>
      <c r="D33" s="256"/>
      <c r="E33" s="256"/>
      <c r="F33" s="256"/>
      <c r="G33" s="256"/>
      <c r="H33" s="256"/>
      <c r="I33" s="256"/>
      <c r="J33" s="25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5" t="s">
        <v>184</v>
      </c>
    </row>
    <row r="2" ht="14.25" spans="9:9">
      <c r="I2" s="241" t="s">
        <v>185</v>
      </c>
    </row>
    <row r="3" ht="14.25" spans="1:9">
      <c r="A3" s="241" t="s">
        <v>2</v>
      </c>
      <c r="I3" s="241" t="s">
        <v>3</v>
      </c>
    </row>
    <row r="4" ht="19.5" customHeight="1" spans="1:9">
      <c r="A4" s="242" t="s">
        <v>186</v>
      </c>
      <c r="B4" s="242"/>
      <c r="C4" s="242"/>
      <c r="D4" s="242" t="s">
        <v>187</v>
      </c>
      <c r="E4" s="242"/>
      <c r="F4" s="242"/>
      <c r="G4" s="242"/>
      <c r="H4" s="242"/>
      <c r="I4" s="242"/>
    </row>
    <row r="5" ht="19.5" customHeight="1" spans="1:9">
      <c r="A5" s="248" t="s">
        <v>188</v>
      </c>
      <c r="B5" s="248" t="s">
        <v>7</v>
      </c>
      <c r="C5" s="248" t="s">
        <v>189</v>
      </c>
      <c r="D5" s="248" t="s">
        <v>190</v>
      </c>
      <c r="E5" s="248" t="s">
        <v>7</v>
      </c>
      <c r="F5" s="242" t="s">
        <v>129</v>
      </c>
      <c r="G5" s="248" t="s">
        <v>191</v>
      </c>
      <c r="H5" s="248" t="s">
        <v>192</v>
      </c>
      <c r="I5" s="248" t="s">
        <v>193</v>
      </c>
    </row>
    <row r="6" ht="19.5" customHeight="1" spans="1:9">
      <c r="A6" s="248"/>
      <c r="B6" s="248"/>
      <c r="C6" s="248"/>
      <c r="D6" s="248"/>
      <c r="E6" s="248"/>
      <c r="F6" s="242" t="s">
        <v>124</v>
      </c>
      <c r="G6" s="248" t="s">
        <v>191</v>
      </c>
      <c r="H6" s="248"/>
      <c r="I6" s="248"/>
    </row>
    <row r="7" ht="19.5" customHeight="1" spans="1:9">
      <c r="A7" s="242" t="s">
        <v>194</v>
      </c>
      <c r="B7" s="242"/>
      <c r="C7" s="242" t="s">
        <v>11</v>
      </c>
      <c r="D7" s="242" t="s">
        <v>194</v>
      </c>
      <c r="E7" s="242"/>
      <c r="F7" s="242" t="s">
        <v>12</v>
      </c>
      <c r="G7" s="242" t="s">
        <v>20</v>
      </c>
      <c r="H7" s="242" t="s">
        <v>24</v>
      </c>
      <c r="I7" s="242" t="s">
        <v>28</v>
      </c>
    </row>
    <row r="8" ht="19.5" customHeight="1" spans="1:9">
      <c r="A8" s="243" t="s">
        <v>195</v>
      </c>
      <c r="B8" s="242" t="s">
        <v>11</v>
      </c>
      <c r="C8" s="245">
        <v>23990726.24</v>
      </c>
      <c r="D8" s="243" t="s">
        <v>14</v>
      </c>
      <c r="E8" s="242" t="s">
        <v>22</v>
      </c>
      <c r="F8" s="245">
        <v>18160869.96</v>
      </c>
      <c r="G8" s="245">
        <v>18160869.96</v>
      </c>
      <c r="H8" s="245"/>
      <c r="I8" s="245"/>
    </row>
    <row r="9" ht="19.5" customHeight="1" spans="1:9">
      <c r="A9" s="243" t="s">
        <v>196</v>
      </c>
      <c r="B9" s="242" t="s">
        <v>12</v>
      </c>
      <c r="C9" s="245"/>
      <c r="D9" s="243" t="s">
        <v>17</v>
      </c>
      <c r="E9" s="242" t="s">
        <v>26</v>
      </c>
      <c r="F9" s="245"/>
      <c r="G9" s="245"/>
      <c r="H9" s="245"/>
      <c r="I9" s="245"/>
    </row>
    <row r="10" ht="19.5" customHeight="1" spans="1:9">
      <c r="A10" s="243" t="s">
        <v>197</v>
      </c>
      <c r="B10" s="242" t="s">
        <v>20</v>
      </c>
      <c r="C10" s="245"/>
      <c r="D10" s="243" t="s">
        <v>21</v>
      </c>
      <c r="E10" s="242" t="s">
        <v>30</v>
      </c>
      <c r="F10" s="245"/>
      <c r="G10" s="245"/>
      <c r="H10" s="245"/>
      <c r="I10" s="245"/>
    </row>
    <row r="11" ht="19.5" customHeight="1" spans="1:9">
      <c r="A11" s="243"/>
      <c r="B11" s="242" t="s">
        <v>24</v>
      </c>
      <c r="C11" s="260"/>
      <c r="D11" s="243" t="s">
        <v>25</v>
      </c>
      <c r="E11" s="242" t="s">
        <v>34</v>
      </c>
      <c r="F11" s="245"/>
      <c r="G11" s="245"/>
      <c r="H11" s="245"/>
      <c r="I11" s="245"/>
    </row>
    <row r="12" ht="19.5" customHeight="1" spans="1:9">
      <c r="A12" s="243"/>
      <c r="B12" s="242" t="s">
        <v>28</v>
      </c>
      <c r="C12" s="260"/>
      <c r="D12" s="243" t="s">
        <v>29</v>
      </c>
      <c r="E12" s="242" t="s">
        <v>38</v>
      </c>
      <c r="F12" s="245"/>
      <c r="G12" s="245"/>
      <c r="H12" s="245"/>
      <c r="I12" s="245"/>
    </row>
    <row r="13" ht="19.5" customHeight="1" spans="1:9">
      <c r="A13" s="243"/>
      <c r="B13" s="242" t="s">
        <v>32</v>
      </c>
      <c r="C13" s="260"/>
      <c r="D13" s="243" t="s">
        <v>33</v>
      </c>
      <c r="E13" s="242" t="s">
        <v>42</v>
      </c>
      <c r="F13" s="245"/>
      <c r="G13" s="245"/>
      <c r="H13" s="245"/>
      <c r="I13" s="245"/>
    </row>
    <row r="14" ht="19.5" customHeight="1" spans="1:9">
      <c r="A14" s="243"/>
      <c r="B14" s="242" t="s">
        <v>36</v>
      </c>
      <c r="C14" s="260"/>
      <c r="D14" s="243" t="s">
        <v>37</v>
      </c>
      <c r="E14" s="242" t="s">
        <v>45</v>
      </c>
      <c r="F14" s="245"/>
      <c r="G14" s="245"/>
      <c r="H14" s="245"/>
      <c r="I14" s="245"/>
    </row>
    <row r="15" ht="19.5" customHeight="1" spans="1:9">
      <c r="A15" s="243"/>
      <c r="B15" s="242" t="s">
        <v>40</v>
      </c>
      <c r="C15" s="260"/>
      <c r="D15" s="243" t="s">
        <v>41</v>
      </c>
      <c r="E15" s="242" t="s">
        <v>48</v>
      </c>
      <c r="F15" s="245">
        <v>3675873.89</v>
      </c>
      <c r="G15" s="245">
        <v>3675873.89</v>
      </c>
      <c r="H15" s="245"/>
      <c r="I15" s="245"/>
    </row>
    <row r="16" ht="19.5" customHeight="1" spans="1:9">
      <c r="A16" s="243"/>
      <c r="B16" s="242" t="s">
        <v>43</v>
      </c>
      <c r="C16" s="260"/>
      <c r="D16" s="243" t="s">
        <v>44</v>
      </c>
      <c r="E16" s="242" t="s">
        <v>51</v>
      </c>
      <c r="F16" s="245">
        <v>946801.39</v>
      </c>
      <c r="G16" s="245">
        <v>946801.39</v>
      </c>
      <c r="H16" s="245"/>
      <c r="I16" s="245"/>
    </row>
    <row r="17" ht="19.5" customHeight="1" spans="1:9">
      <c r="A17" s="243"/>
      <c r="B17" s="242" t="s">
        <v>46</v>
      </c>
      <c r="C17" s="260"/>
      <c r="D17" s="243" t="s">
        <v>47</v>
      </c>
      <c r="E17" s="242" t="s">
        <v>54</v>
      </c>
      <c r="F17" s="245"/>
      <c r="G17" s="245"/>
      <c r="H17" s="245"/>
      <c r="I17" s="245"/>
    </row>
    <row r="18" ht="19.5" customHeight="1" spans="1:9">
      <c r="A18" s="243"/>
      <c r="B18" s="242" t="s">
        <v>49</v>
      </c>
      <c r="C18" s="260"/>
      <c r="D18" s="243" t="s">
        <v>50</v>
      </c>
      <c r="E18" s="242" t="s">
        <v>57</v>
      </c>
      <c r="F18" s="245"/>
      <c r="G18" s="245"/>
      <c r="H18" s="245"/>
      <c r="I18" s="245"/>
    </row>
    <row r="19" ht="19.5" customHeight="1" spans="1:9">
      <c r="A19" s="243"/>
      <c r="B19" s="242" t="s">
        <v>52</v>
      </c>
      <c r="C19" s="260"/>
      <c r="D19" s="243" t="s">
        <v>53</v>
      </c>
      <c r="E19" s="242" t="s">
        <v>60</v>
      </c>
      <c r="F19" s="245"/>
      <c r="G19" s="245"/>
      <c r="H19" s="245"/>
      <c r="I19" s="245"/>
    </row>
    <row r="20" ht="19.5" customHeight="1" spans="1:9">
      <c r="A20" s="243"/>
      <c r="B20" s="242" t="s">
        <v>55</v>
      </c>
      <c r="C20" s="260"/>
      <c r="D20" s="243" t="s">
        <v>56</v>
      </c>
      <c r="E20" s="242" t="s">
        <v>63</v>
      </c>
      <c r="F20" s="245"/>
      <c r="G20" s="245"/>
      <c r="H20" s="245"/>
      <c r="I20" s="245"/>
    </row>
    <row r="21" ht="19.5" customHeight="1" spans="1:9">
      <c r="A21" s="243"/>
      <c r="B21" s="242" t="s">
        <v>58</v>
      </c>
      <c r="C21" s="260"/>
      <c r="D21" s="243" t="s">
        <v>59</v>
      </c>
      <c r="E21" s="242" t="s">
        <v>66</v>
      </c>
      <c r="F21" s="245"/>
      <c r="G21" s="245"/>
      <c r="H21" s="245"/>
      <c r="I21" s="245"/>
    </row>
    <row r="22" ht="19.5" customHeight="1" spans="1:9">
      <c r="A22" s="243"/>
      <c r="B22" s="242" t="s">
        <v>61</v>
      </c>
      <c r="C22" s="260"/>
      <c r="D22" s="243" t="s">
        <v>62</v>
      </c>
      <c r="E22" s="242" t="s">
        <v>69</v>
      </c>
      <c r="F22" s="245"/>
      <c r="G22" s="245"/>
      <c r="H22" s="245"/>
      <c r="I22" s="245"/>
    </row>
    <row r="23" ht="19.5" customHeight="1" spans="1:9">
      <c r="A23" s="243"/>
      <c r="B23" s="242" t="s">
        <v>64</v>
      </c>
      <c r="C23" s="260"/>
      <c r="D23" s="243" t="s">
        <v>65</v>
      </c>
      <c r="E23" s="242" t="s">
        <v>72</v>
      </c>
      <c r="F23" s="245"/>
      <c r="G23" s="245"/>
      <c r="H23" s="245"/>
      <c r="I23" s="245"/>
    </row>
    <row r="24" ht="19.5" customHeight="1" spans="1:9">
      <c r="A24" s="243"/>
      <c r="B24" s="242" t="s">
        <v>67</v>
      </c>
      <c r="C24" s="260"/>
      <c r="D24" s="243" t="s">
        <v>68</v>
      </c>
      <c r="E24" s="242" t="s">
        <v>75</v>
      </c>
      <c r="F24" s="245"/>
      <c r="G24" s="245"/>
      <c r="H24" s="245"/>
      <c r="I24" s="245"/>
    </row>
    <row r="25" ht="19.5" customHeight="1" spans="1:9">
      <c r="A25" s="243"/>
      <c r="B25" s="242" t="s">
        <v>70</v>
      </c>
      <c r="C25" s="260"/>
      <c r="D25" s="243" t="s">
        <v>71</v>
      </c>
      <c r="E25" s="242" t="s">
        <v>78</v>
      </c>
      <c r="F25" s="245"/>
      <c r="G25" s="245"/>
      <c r="H25" s="245"/>
      <c r="I25" s="245"/>
    </row>
    <row r="26" ht="19.5" customHeight="1" spans="1:9">
      <c r="A26" s="243"/>
      <c r="B26" s="242" t="s">
        <v>73</v>
      </c>
      <c r="C26" s="260"/>
      <c r="D26" s="243" t="s">
        <v>74</v>
      </c>
      <c r="E26" s="242" t="s">
        <v>81</v>
      </c>
      <c r="F26" s="245">
        <v>1207181</v>
      </c>
      <c r="G26" s="245">
        <v>1207181</v>
      </c>
      <c r="H26" s="245"/>
      <c r="I26" s="245"/>
    </row>
    <row r="27" ht="19.5" customHeight="1" spans="1:9">
      <c r="A27" s="243"/>
      <c r="B27" s="242" t="s">
        <v>76</v>
      </c>
      <c r="C27" s="260"/>
      <c r="D27" s="243" t="s">
        <v>77</v>
      </c>
      <c r="E27" s="242" t="s">
        <v>84</v>
      </c>
      <c r="F27" s="245"/>
      <c r="G27" s="245"/>
      <c r="H27" s="245"/>
      <c r="I27" s="245"/>
    </row>
    <row r="28" ht="19.5" customHeight="1" spans="1:9">
      <c r="A28" s="243"/>
      <c r="B28" s="242" t="s">
        <v>79</v>
      </c>
      <c r="C28" s="260"/>
      <c r="D28" s="243" t="s">
        <v>80</v>
      </c>
      <c r="E28" s="242" t="s">
        <v>87</v>
      </c>
      <c r="F28" s="245"/>
      <c r="G28" s="245"/>
      <c r="H28" s="245"/>
      <c r="I28" s="245"/>
    </row>
    <row r="29" ht="19.5" customHeight="1" spans="1:9">
      <c r="A29" s="243"/>
      <c r="B29" s="242" t="s">
        <v>82</v>
      </c>
      <c r="C29" s="260"/>
      <c r="D29" s="243" t="s">
        <v>83</v>
      </c>
      <c r="E29" s="242" t="s">
        <v>90</v>
      </c>
      <c r="F29" s="245"/>
      <c r="G29" s="245"/>
      <c r="H29" s="245"/>
      <c r="I29" s="245"/>
    </row>
    <row r="30" ht="19.5" customHeight="1" spans="1:9">
      <c r="A30" s="243"/>
      <c r="B30" s="242" t="s">
        <v>85</v>
      </c>
      <c r="C30" s="260"/>
      <c r="D30" s="243" t="s">
        <v>86</v>
      </c>
      <c r="E30" s="242" t="s">
        <v>93</v>
      </c>
      <c r="F30" s="245"/>
      <c r="G30" s="245"/>
      <c r="H30" s="245"/>
      <c r="I30" s="245"/>
    </row>
    <row r="31" ht="19.5" customHeight="1" spans="1:9">
      <c r="A31" s="243"/>
      <c r="B31" s="242" t="s">
        <v>88</v>
      </c>
      <c r="C31" s="260"/>
      <c r="D31" s="243" t="s">
        <v>89</v>
      </c>
      <c r="E31" s="242" t="s">
        <v>96</v>
      </c>
      <c r="F31" s="245"/>
      <c r="G31" s="245"/>
      <c r="H31" s="245"/>
      <c r="I31" s="245"/>
    </row>
    <row r="32" ht="19.5" customHeight="1" spans="1:9">
      <c r="A32" s="243"/>
      <c r="B32" s="242" t="s">
        <v>91</v>
      </c>
      <c r="C32" s="260"/>
      <c r="D32" s="243" t="s">
        <v>92</v>
      </c>
      <c r="E32" s="242" t="s">
        <v>100</v>
      </c>
      <c r="F32" s="245"/>
      <c r="G32" s="245"/>
      <c r="H32" s="245"/>
      <c r="I32" s="245"/>
    </row>
    <row r="33" ht="19.5" customHeight="1" spans="1:9">
      <c r="A33" s="243"/>
      <c r="B33" s="242" t="s">
        <v>94</v>
      </c>
      <c r="C33" s="260"/>
      <c r="D33" s="243" t="s">
        <v>95</v>
      </c>
      <c r="E33" s="242" t="s">
        <v>104</v>
      </c>
      <c r="F33" s="245"/>
      <c r="G33" s="245"/>
      <c r="H33" s="245"/>
      <c r="I33" s="245"/>
    </row>
    <row r="34" ht="19.5" customHeight="1" spans="1:9">
      <c r="A34" s="242" t="s">
        <v>97</v>
      </c>
      <c r="B34" s="242" t="s">
        <v>98</v>
      </c>
      <c r="C34" s="245">
        <v>23990726.24</v>
      </c>
      <c r="D34" s="242" t="s">
        <v>99</v>
      </c>
      <c r="E34" s="242" t="s">
        <v>108</v>
      </c>
      <c r="F34" s="245">
        <v>23990726.24</v>
      </c>
      <c r="G34" s="245">
        <v>23990726.24</v>
      </c>
      <c r="H34" s="245"/>
      <c r="I34" s="245"/>
    </row>
    <row r="35" ht="19.5" customHeight="1" spans="1:9">
      <c r="A35" s="243" t="s">
        <v>198</v>
      </c>
      <c r="B35" s="242" t="s">
        <v>102</v>
      </c>
      <c r="C35" s="245">
        <v>0</v>
      </c>
      <c r="D35" s="243" t="s">
        <v>199</v>
      </c>
      <c r="E35" s="242" t="s">
        <v>111</v>
      </c>
      <c r="F35" s="245">
        <v>0</v>
      </c>
      <c r="G35" s="245">
        <v>0</v>
      </c>
      <c r="H35" s="245"/>
      <c r="I35" s="245"/>
    </row>
    <row r="36" ht="19.5" customHeight="1" spans="1:9">
      <c r="A36" s="243" t="s">
        <v>195</v>
      </c>
      <c r="B36" s="242" t="s">
        <v>106</v>
      </c>
      <c r="C36" s="245">
        <v>0</v>
      </c>
      <c r="D36" s="243"/>
      <c r="E36" s="242" t="s">
        <v>200</v>
      </c>
      <c r="F36" s="260"/>
      <c r="G36" s="260"/>
      <c r="H36" s="260"/>
      <c r="I36" s="260"/>
    </row>
    <row r="37" ht="19.5" customHeight="1" spans="1:9">
      <c r="A37" s="243" t="s">
        <v>196</v>
      </c>
      <c r="B37" s="242" t="s">
        <v>110</v>
      </c>
      <c r="C37" s="245"/>
      <c r="D37" s="242"/>
      <c r="E37" s="242" t="s">
        <v>201</v>
      </c>
      <c r="F37" s="260"/>
      <c r="G37" s="260"/>
      <c r="H37" s="260"/>
      <c r="I37" s="260"/>
    </row>
    <row r="38" ht="19.5" customHeight="1" spans="1:9">
      <c r="A38" s="243" t="s">
        <v>197</v>
      </c>
      <c r="B38" s="242" t="s">
        <v>15</v>
      </c>
      <c r="C38" s="245"/>
      <c r="D38" s="243"/>
      <c r="E38" s="242" t="s">
        <v>202</v>
      </c>
      <c r="F38" s="260"/>
      <c r="G38" s="260"/>
      <c r="H38" s="260"/>
      <c r="I38" s="260"/>
    </row>
    <row r="39" ht="19.5" customHeight="1" spans="1:9">
      <c r="A39" s="242" t="s">
        <v>109</v>
      </c>
      <c r="B39" s="242" t="s">
        <v>18</v>
      </c>
      <c r="C39" s="245">
        <v>23990726.24</v>
      </c>
      <c r="D39" s="242" t="s">
        <v>109</v>
      </c>
      <c r="E39" s="242" t="s">
        <v>203</v>
      </c>
      <c r="F39" s="245">
        <v>23990726.24</v>
      </c>
      <c r="G39" s="245">
        <v>23990726.24</v>
      </c>
      <c r="H39" s="245"/>
      <c r="I39" s="245"/>
    </row>
    <row r="40" ht="19.5" customHeight="1" spans="1:9">
      <c r="A40" s="256" t="s">
        <v>204</v>
      </c>
      <c r="B40" s="256"/>
      <c r="C40" s="256"/>
      <c r="D40" s="256"/>
      <c r="E40" s="256"/>
      <c r="F40" s="256"/>
      <c r="G40" s="256"/>
      <c r="H40" s="256"/>
      <c r="I40" s="2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8" activePane="bottomRight" state="frozen"/>
      <selection/>
      <selection pane="topRight"/>
      <selection pane="bottomLeft"/>
      <selection pane="bottomRight" activeCell="G32" sqref="G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55" t="s">
        <v>205</v>
      </c>
    </row>
    <row r="2" ht="14.25" spans="20:20">
      <c r="T2" s="241" t="s">
        <v>206</v>
      </c>
    </row>
    <row r="3" ht="14.25" spans="1:20">
      <c r="A3" s="241" t="s">
        <v>2</v>
      </c>
      <c r="T3" s="241" t="s">
        <v>3</v>
      </c>
    </row>
    <row r="4" ht="19.5" customHeight="1" spans="1:20">
      <c r="A4" s="248" t="s">
        <v>6</v>
      </c>
      <c r="B4" s="248"/>
      <c r="C4" s="248"/>
      <c r="D4" s="248"/>
      <c r="E4" s="248" t="s">
        <v>207</v>
      </c>
      <c r="F4" s="248"/>
      <c r="G4" s="248"/>
      <c r="H4" s="248" t="s">
        <v>208</v>
      </c>
      <c r="I4" s="248"/>
      <c r="J4" s="248"/>
      <c r="K4" s="248" t="s">
        <v>209</v>
      </c>
      <c r="L4" s="248"/>
      <c r="M4" s="248"/>
      <c r="N4" s="248"/>
      <c r="O4" s="248"/>
      <c r="P4" s="248" t="s">
        <v>107</v>
      </c>
      <c r="Q4" s="248"/>
      <c r="R4" s="248"/>
      <c r="S4" s="248"/>
      <c r="T4" s="248"/>
    </row>
    <row r="5" ht="19.5" customHeight="1" spans="1:20">
      <c r="A5" s="248" t="s">
        <v>122</v>
      </c>
      <c r="B5" s="248"/>
      <c r="C5" s="248"/>
      <c r="D5" s="248" t="s">
        <v>123</v>
      </c>
      <c r="E5" s="248" t="s">
        <v>129</v>
      </c>
      <c r="F5" s="248" t="s">
        <v>210</v>
      </c>
      <c r="G5" s="248" t="s">
        <v>211</v>
      </c>
      <c r="H5" s="248" t="s">
        <v>129</v>
      </c>
      <c r="I5" s="248" t="s">
        <v>178</v>
      </c>
      <c r="J5" s="248" t="s">
        <v>179</v>
      </c>
      <c r="K5" s="248" t="s">
        <v>129</v>
      </c>
      <c r="L5" s="248" t="s">
        <v>178</v>
      </c>
      <c r="M5" s="248"/>
      <c r="N5" s="248" t="s">
        <v>178</v>
      </c>
      <c r="O5" s="248" t="s">
        <v>179</v>
      </c>
      <c r="P5" s="248" t="s">
        <v>129</v>
      </c>
      <c r="Q5" s="248" t="s">
        <v>210</v>
      </c>
      <c r="R5" s="248" t="s">
        <v>211</v>
      </c>
      <c r="S5" s="248" t="s">
        <v>211</v>
      </c>
      <c r="T5" s="248"/>
    </row>
    <row r="6" ht="19.5" customHeight="1" spans="1:20">
      <c r="A6" s="248"/>
      <c r="B6" s="248"/>
      <c r="C6" s="248"/>
      <c r="D6" s="248"/>
      <c r="E6" s="248"/>
      <c r="F6" s="248"/>
      <c r="G6" s="248" t="s">
        <v>124</v>
      </c>
      <c r="H6" s="248"/>
      <c r="I6" s="248" t="s">
        <v>212</v>
      </c>
      <c r="J6" s="248" t="s">
        <v>124</v>
      </c>
      <c r="K6" s="248"/>
      <c r="L6" s="248" t="s">
        <v>124</v>
      </c>
      <c r="M6" s="248" t="s">
        <v>213</v>
      </c>
      <c r="N6" s="248" t="s">
        <v>212</v>
      </c>
      <c r="O6" s="248" t="s">
        <v>124</v>
      </c>
      <c r="P6" s="248"/>
      <c r="Q6" s="248"/>
      <c r="R6" s="248" t="s">
        <v>124</v>
      </c>
      <c r="S6" s="248" t="s">
        <v>214</v>
      </c>
      <c r="T6" s="248" t="s">
        <v>215</v>
      </c>
    </row>
    <row r="7" ht="19.5" customHeight="1" spans="1:20">
      <c r="A7" s="248"/>
      <c r="B7" s="248"/>
      <c r="C7" s="248"/>
      <c r="D7" s="248"/>
      <c r="E7" s="248"/>
      <c r="F7" s="248"/>
      <c r="G7" s="248"/>
      <c r="H7" s="248"/>
      <c r="I7" s="248"/>
      <c r="J7" s="248"/>
      <c r="K7" s="248"/>
      <c r="L7" s="248"/>
      <c r="M7" s="248"/>
      <c r="N7" s="248"/>
      <c r="O7" s="248"/>
      <c r="P7" s="248"/>
      <c r="Q7" s="248"/>
      <c r="R7" s="248"/>
      <c r="S7" s="248"/>
      <c r="T7" s="248"/>
    </row>
    <row r="8" ht="19.5" customHeight="1" spans="1:20">
      <c r="A8" s="248" t="s">
        <v>126</v>
      </c>
      <c r="B8" s="248" t="s">
        <v>127</v>
      </c>
      <c r="C8" s="248" t="s">
        <v>128</v>
      </c>
      <c r="D8" s="248" t="s">
        <v>10</v>
      </c>
      <c r="E8" s="242" t="s">
        <v>11</v>
      </c>
      <c r="F8" s="242" t="s">
        <v>12</v>
      </c>
      <c r="G8" s="242" t="s">
        <v>20</v>
      </c>
      <c r="H8" s="242" t="s">
        <v>24</v>
      </c>
      <c r="I8" s="242" t="s">
        <v>28</v>
      </c>
      <c r="J8" s="242" t="s">
        <v>32</v>
      </c>
      <c r="K8" s="242" t="s">
        <v>36</v>
      </c>
      <c r="L8" s="242" t="s">
        <v>40</v>
      </c>
      <c r="M8" s="242" t="s">
        <v>43</v>
      </c>
      <c r="N8" s="242" t="s">
        <v>46</v>
      </c>
      <c r="O8" s="242" t="s">
        <v>49</v>
      </c>
      <c r="P8" s="242" t="s">
        <v>52</v>
      </c>
      <c r="Q8" s="242" t="s">
        <v>55</v>
      </c>
      <c r="R8" s="242" t="s">
        <v>58</v>
      </c>
      <c r="S8" s="242" t="s">
        <v>61</v>
      </c>
      <c r="T8" s="242" t="s">
        <v>64</v>
      </c>
    </row>
    <row r="9" ht="19.5" customHeight="1" spans="1:20">
      <c r="A9" s="248"/>
      <c r="B9" s="248"/>
      <c r="C9" s="248"/>
      <c r="D9" s="248" t="s">
        <v>129</v>
      </c>
      <c r="E9" s="245">
        <v>0</v>
      </c>
      <c r="F9" s="245">
        <v>0</v>
      </c>
      <c r="G9" s="245">
        <v>0</v>
      </c>
      <c r="H9" s="245">
        <v>23990726.24</v>
      </c>
      <c r="I9" s="245">
        <v>19679364.55</v>
      </c>
      <c r="J9" s="245">
        <v>4311361.69</v>
      </c>
      <c r="K9" s="245">
        <v>23990726.24</v>
      </c>
      <c r="L9" s="245">
        <v>19679364.55</v>
      </c>
      <c r="M9" s="245">
        <v>17518596.99</v>
      </c>
      <c r="N9" s="245">
        <v>2160767.56</v>
      </c>
      <c r="O9" s="245">
        <v>4311361.69</v>
      </c>
      <c r="P9" s="245">
        <v>0</v>
      </c>
      <c r="Q9" s="245">
        <v>0</v>
      </c>
      <c r="R9" s="245">
        <v>0</v>
      </c>
      <c r="S9" s="245">
        <v>0</v>
      </c>
      <c r="T9" s="245">
        <v>0</v>
      </c>
    </row>
    <row r="10" ht="19.5" customHeight="1" spans="1:20">
      <c r="A10" s="256" t="s">
        <v>130</v>
      </c>
      <c r="B10" s="256"/>
      <c r="C10" s="256"/>
      <c r="D10" s="256" t="s">
        <v>131</v>
      </c>
      <c r="E10" s="245">
        <v>0</v>
      </c>
      <c r="F10" s="245">
        <v>0</v>
      </c>
      <c r="G10" s="245">
        <v>0</v>
      </c>
      <c r="H10" s="245">
        <v>18160869.96</v>
      </c>
      <c r="I10" s="245">
        <v>13852508.27</v>
      </c>
      <c r="J10" s="245">
        <v>4308361.69</v>
      </c>
      <c r="K10" s="245">
        <v>18160869.96</v>
      </c>
      <c r="L10" s="245">
        <v>13852508.27</v>
      </c>
      <c r="M10" s="245">
        <v>11732740.71</v>
      </c>
      <c r="N10" s="245">
        <v>2119767.56</v>
      </c>
      <c r="O10" s="245">
        <v>4308361.69</v>
      </c>
      <c r="P10" s="245">
        <v>0</v>
      </c>
      <c r="Q10" s="245">
        <v>0</v>
      </c>
      <c r="R10" s="245">
        <v>0</v>
      </c>
      <c r="S10" s="245">
        <v>0</v>
      </c>
      <c r="T10" s="245">
        <v>0</v>
      </c>
    </row>
    <row r="11" ht="19.5" customHeight="1" spans="1:20">
      <c r="A11" s="256" t="s">
        <v>132</v>
      </c>
      <c r="B11" s="256"/>
      <c r="C11" s="256"/>
      <c r="D11" s="256" t="s">
        <v>133</v>
      </c>
      <c r="E11" s="245">
        <v>0</v>
      </c>
      <c r="F11" s="245">
        <v>0</v>
      </c>
      <c r="G11" s="245">
        <v>0</v>
      </c>
      <c r="H11" s="245">
        <v>18160869.96</v>
      </c>
      <c r="I11" s="245">
        <v>13852508.27</v>
      </c>
      <c r="J11" s="245">
        <v>4308361.69</v>
      </c>
      <c r="K11" s="245">
        <v>18160869.96</v>
      </c>
      <c r="L11" s="245">
        <v>13852508.27</v>
      </c>
      <c r="M11" s="245">
        <v>11732740.71</v>
      </c>
      <c r="N11" s="245">
        <v>2119767.56</v>
      </c>
      <c r="O11" s="245">
        <v>4308361.69</v>
      </c>
      <c r="P11" s="245">
        <v>0</v>
      </c>
      <c r="Q11" s="245">
        <v>0</v>
      </c>
      <c r="R11" s="245">
        <v>0</v>
      </c>
      <c r="S11" s="245">
        <v>0</v>
      </c>
      <c r="T11" s="245">
        <v>0</v>
      </c>
    </row>
    <row r="12" ht="19.5" customHeight="1" spans="1:20">
      <c r="A12" s="256" t="s">
        <v>134</v>
      </c>
      <c r="B12" s="256"/>
      <c r="C12" s="256"/>
      <c r="D12" s="256" t="s">
        <v>135</v>
      </c>
      <c r="E12" s="245">
        <v>0</v>
      </c>
      <c r="F12" s="245">
        <v>0</v>
      </c>
      <c r="G12" s="245">
        <v>0</v>
      </c>
      <c r="H12" s="245">
        <v>13874508.27</v>
      </c>
      <c r="I12" s="245">
        <v>13830508.27</v>
      </c>
      <c r="J12" s="245">
        <v>44000</v>
      </c>
      <c r="K12" s="245">
        <v>13874508.27</v>
      </c>
      <c r="L12" s="245">
        <v>13830508.27</v>
      </c>
      <c r="M12" s="245">
        <v>11710740.71</v>
      </c>
      <c r="N12" s="245">
        <v>2119767.56</v>
      </c>
      <c r="O12" s="245">
        <v>44000</v>
      </c>
      <c r="P12" s="245">
        <v>0</v>
      </c>
      <c r="Q12" s="245">
        <v>0</v>
      </c>
      <c r="R12" s="245">
        <v>0</v>
      </c>
      <c r="S12" s="245">
        <v>0</v>
      </c>
      <c r="T12" s="245">
        <v>0</v>
      </c>
    </row>
    <row r="13" ht="19.5" customHeight="1" spans="1:20">
      <c r="A13" s="256" t="s">
        <v>136</v>
      </c>
      <c r="B13" s="256"/>
      <c r="C13" s="256"/>
      <c r="D13" s="256" t="s">
        <v>137</v>
      </c>
      <c r="E13" s="245">
        <v>0</v>
      </c>
      <c r="F13" s="245">
        <v>0</v>
      </c>
      <c r="G13" s="245">
        <v>0</v>
      </c>
      <c r="H13" s="245">
        <v>4256960.74</v>
      </c>
      <c r="I13" s="245">
        <v>22000</v>
      </c>
      <c r="J13" s="245">
        <v>4234960.74</v>
      </c>
      <c r="K13" s="245">
        <v>4256960.74</v>
      </c>
      <c r="L13" s="245">
        <v>22000</v>
      </c>
      <c r="M13" s="245">
        <v>22000</v>
      </c>
      <c r="N13" s="245">
        <v>0</v>
      </c>
      <c r="O13" s="245">
        <v>4234960.74</v>
      </c>
      <c r="P13" s="245">
        <v>0</v>
      </c>
      <c r="Q13" s="245">
        <v>0</v>
      </c>
      <c r="R13" s="245">
        <v>0</v>
      </c>
      <c r="S13" s="245">
        <v>0</v>
      </c>
      <c r="T13" s="245">
        <v>0</v>
      </c>
    </row>
    <row r="14" ht="19.5" customHeight="1" spans="1:20">
      <c r="A14" s="256" t="s">
        <v>138</v>
      </c>
      <c r="B14" s="256"/>
      <c r="C14" s="256"/>
      <c r="D14" s="256" t="s">
        <v>139</v>
      </c>
      <c r="E14" s="245">
        <v>0</v>
      </c>
      <c r="F14" s="245">
        <v>0</v>
      </c>
      <c r="G14" s="245">
        <v>0</v>
      </c>
      <c r="H14" s="245">
        <v>29400.95</v>
      </c>
      <c r="I14" s="245"/>
      <c r="J14" s="245">
        <v>29400.95</v>
      </c>
      <c r="K14" s="245">
        <v>29400.95</v>
      </c>
      <c r="L14" s="245"/>
      <c r="M14" s="245"/>
      <c r="N14" s="245"/>
      <c r="O14" s="245">
        <v>29400.95</v>
      </c>
      <c r="P14" s="245">
        <v>0</v>
      </c>
      <c r="Q14" s="245">
        <v>0</v>
      </c>
      <c r="R14" s="245">
        <v>0</v>
      </c>
      <c r="S14" s="245">
        <v>0</v>
      </c>
      <c r="T14" s="245">
        <v>0</v>
      </c>
    </row>
    <row r="15" ht="19.5" customHeight="1" spans="1:20">
      <c r="A15" s="256" t="s">
        <v>140</v>
      </c>
      <c r="B15" s="256"/>
      <c r="C15" s="256"/>
      <c r="D15" s="256" t="s">
        <v>141</v>
      </c>
      <c r="E15" s="245">
        <v>0</v>
      </c>
      <c r="F15" s="245">
        <v>0</v>
      </c>
      <c r="G15" s="245">
        <v>0</v>
      </c>
      <c r="H15" s="245">
        <v>3675873.89</v>
      </c>
      <c r="I15" s="245">
        <v>3672873.89</v>
      </c>
      <c r="J15" s="245">
        <v>3000</v>
      </c>
      <c r="K15" s="245">
        <v>3675873.89</v>
      </c>
      <c r="L15" s="245">
        <v>3672873.89</v>
      </c>
      <c r="M15" s="245">
        <v>3631873.89</v>
      </c>
      <c r="N15" s="245">
        <v>41000</v>
      </c>
      <c r="O15" s="245">
        <v>3000</v>
      </c>
      <c r="P15" s="245">
        <v>0</v>
      </c>
      <c r="Q15" s="245">
        <v>0</v>
      </c>
      <c r="R15" s="245">
        <v>0</v>
      </c>
      <c r="S15" s="245">
        <v>0</v>
      </c>
      <c r="T15" s="245">
        <v>0</v>
      </c>
    </row>
    <row r="16" ht="19.5" customHeight="1" spans="1:20">
      <c r="A16" s="256" t="s">
        <v>142</v>
      </c>
      <c r="B16" s="256"/>
      <c r="C16" s="256"/>
      <c r="D16" s="256" t="s">
        <v>143</v>
      </c>
      <c r="E16" s="245">
        <v>0</v>
      </c>
      <c r="F16" s="245">
        <v>0</v>
      </c>
      <c r="G16" s="245">
        <v>0</v>
      </c>
      <c r="H16" s="245">
        <v>3634684.93</v>
      </c>
      <c r="I16" s="245">
        <v>3631684.93</v>
      </c>
      <c r="J16" s="245">
        <v>3000</v>
      </c>
      <c r="K16" s="245">
        <v>3634684.93</v>
      </c>
      <c r="L16" s="245">
        <v>3631684.93</v>
      </c>
      <c r="M16" s="245">
        <v>3590684.93</v>
      </c>
      <c r="N16" s="245">
        <v>41000</v>
      </c>
      <c r="O16" s="245">
        <v>3000</v>
      </c>
      <c r="P16" s="245">
        <v>0</v>
      </c>
      <c r="Q16" s="245">
        <v>0</v>
      </c>
      <c r="R16" s="245">
        <v>0</v>
      </c>
      <c r="S16" s="245">
        <v>0</v>
      </c>
      <c r="T16" s="245">
        <v>0</v>
      </c>
    </row>
    <row r="17" ht="19.5" customHeight="1" spans="1:20">
      <c r="A17" s="256" t="s">
        <v>144</v>
      </c>
      <c r="B17" s="256"/>
      <c r="C17" s="256"/>
      <c r="D17" s="256" t="s">
        <v>145</v>
      </c>
      <c r="E17" s="245">
        <v>0</v>
      </c>
      <c r="F17" s="245">
        <v>0</v>
      </c>
      <c r="G17" s="245">
        <v>0</v>
      </c>
      <c r="H17" s="245">
        <v>1652019.35</v>
      </c>
      <c r="I17" s="245">
        <v>1649019.35</v>
      </c>
      <c r="J17" s="245">
        <v>3000</v>
      </c>
      <c r="K17" s="245">
        <v>1652019.35</v>
      </c>
      <c r="L17" s="245">
        <v>1649019.35</v>
      </c>
      <c r="M17" s="245">
        <v>1608019.35</v>
      </c>
      <c r="N17" s="245">
        <v>41000</v>
      </c>
      <c r="O17" s="245">
        <v>3000</v>
      </c>
      <c r="P17" s="245">
        <v>0</v>
      </c>
      <c r="Q17" s="245">
        <v>0</v>
      </c>
      <c r="R17" s="245">
        <v>0</v>
      </c>
      <c r="S17" s="245">
        <v>0</v>
      </c>
      <c r="T17" s="245">
        <v>0</v>
      </c>
    </row>
    <row r="18" ht="19.5" customHeight="1" spans="1:20">
      <c r="A18" s="256" t="s">
        <v>146</v>
      </c>
      <c r="B18" s="256"/>
      <c r="C18" s="256"/>
      <c r="D18" s="256" t="s">
        <v>147</v>
      </c>
      <c r="E18" s="245">
        <v>0</v>
      </c>
      <c r="F18" s="245">
        <v>0</v>
      </c>
      <c r="G18" s="245">
        <v>0</v>
      </c>
      <c r="H18" s="245">
        <v>1553040.8</v>
      </c>
      <c r="I18" s="245">
        <v>1553040.8</v>
      </c>
      <c r="J18" s="245"/>
      <c r="K18" s="245">
        <v>1553040.8</v>
      </c>
      <c r="L18" s="245">
        <v>1553040.8</v>
      </c>
      <c r="M18" s="245">
        <v>1553040.8</v>
      </c>
      <c r="N18" s="245">
        <v>0</v>
      </c>
      <c r="O18" s="245"/>
      <c r="P18" s="245">
        <v>0</v>
      </c>
      <c r="Q18" s="245">
        <v>0</v>
      </c>
      <c r="R18" s="245">
        <v>0</v>
      </c>
      <c r="S18" s="245">
        <v>0</v>
      </c>
      <c r="T18" s="245">
        <v>0</v>
      </c>
    </row>
    <row r="19" ht="19.5" customHeight="1" spans="1:20">
      <c r="A19" s="256" t="s">
        <v>148</v>
      </c>
      <c r="B19" s="256"/>
      <c r="C19" s="256"/>
      <c r="D19" s="256" t="s">
        <v>149</v>
      </c>
      <c r="E19" s="245">
        <v>0</v>
      </c>
      <c r="F19" s="245">
        <v>0</v>
      </c>
      <c r="G19" s="245">
        <v>0</v>
      </c>
      <c r="H19" s="245">
        <v>429624.78</v>
      </c>
      <c r="I19" s="245">
        <v>429624.78</v>
      </c>
      <c r="J19" s="245"/>
      <c r="K19" s="245">
        <v>429624.78</v>
      </c>
      <c r="L19" s="245">
        <v>429624.78</v>
      </c>
      <c r="M19" s="245">
        <v>429624.78</v>
      </c>
      <c r="N19" s="245">
        <v>0</v>
      </c>
      <c r="O19" s="245"/>
      <c r="P19" s="245">
        <v>0</v>
      </c>
      <c r="Q19" s="245">
        <v>0</v>
      </c>
      <c r="R19" s="245">
        <v>0</v>
      </c>
      <c r="S19" s="245">
        <v>0</v>
      </c>
      <c r="T19" s="245">
        <v>0</v>
      </c>
    </row>
    <row r="20" ht="19.5" customHeight="1" spans="1:20">
      <c r="A20" s="256" t="s">
        <v>150</v>
      </c>
      <c r="B20" s="256"/>
      <c r="C20" s="256"/>
      <c r="D20" s="256" t="s">
        <v>151</v>
      </c>
      <c r="E20" s="245">
        <v>0</v>
      </c>
      <c r="F20" s="245">
        <v>0</v>
      </c>
      <c r="G20" s="245">
        <v>0</v>
      </c>
      <c r="H20" s="245">
        <v>37557</v>
      </c>
      <c r="I20" s="245">
        <v>37557</v>
      </c>
      <c r="J20" s="245"/>
      <c r="K20" s="245">
        <v>37557</v>
      </c>
      <c r="L20" s="245">
        <v>37557</v>
      </c>
      <c r="M20" s="245">
        <v>37557</v>
      </c>
      <c r="N20" s="245">
        <v>0</v>
      </c>
      <c r="O20" s="245"/>
      <c r="P20" s="245">
        <v>0</v>
      </c>
      <c r="Q20" s="245">
        <v>0</v>
      </c>
      <c r="R20" s="245">
        <v>0</v>
      </c>
      <c r="S20" s="245">
        <v>0</v>
      </c>
      <c r="T20" s="245">
        <v>0</v>
      </c>
    </row>
    <row r="21" ht="19.5" customHeight="1" spans="1:20">
      <c r="A21" s="256" t="s">
        <v>152</v>
      </c>
      <c r="B21" s="256"/>
      <c r="C21" s="256"/>
      <c r="D21" s="256" t="s">
        <v>153</v>
      </c>
      <c r="E21" s="245">
        <v>0</v>
      </c>
      <c r="F21" s="245">
        <v>0</v>
      </c>
      <c r="G21" s="245">
        <v>0</v>
      </c>
      <c r="H21" s="245">
        <v>37557</v>
      </c>
      <c r="I21" s="245">
        <v>37557</v>
      </c>
      <c r="J21" s="245"/>
      <c r="K21" s="245">
        <v>37557</v>
      </c>
      <c r="L21" s="245">
        <v>37557</v>
      </c>
      <c r="M21" s="245">
        <v>37557</v>
      </c>
      <c r="N21" s="245">
        <v>0</v>
      </c>
      <c r="O21" s="245"/>
      <c r="P21" s="245">
        <v>0</v>
      </c>
      <c r="Q21" s="245">
        <v>0</v>
      </c>
      <c r="R21" s="245">
        <v>0</v>
      </c>
      <c r="S21" s="245">
        <v>0</v>
      </c>
      <c r="T21" s="245">
        <v>0</v>
      </c>
    </row>
    <row r="22" ht="19.5" customHeight="1" spans="1:20">
      <c r="A22" s="256" t="s">
        <v>154</v>
      </c>
      <c r="B22" s="256"/>
      <c r="C22" s="256"/>
      <c r="D22" s="256" t="s">
        <v>155</v>
      </c>
      <c r="E22" s="245">
        <v>0</v>
      </c>
      <c r="F22" s="245">
        <v>0</v>
      </c>
      <c r="G22" s="245">
        <v>0</v>
      </c>
      <c r="H22" s="245">
        <v>3631.96</v>
      </c>
      <c r="I22" s="245">
        <v>3631.96</v>
      </c>
      <c r="J22" s="245"/>
      <c r="K22" s="245">
        <v>3631.96</v>
      </c>
      <c r="L22" s="245">
        <v>3631.96</v>
      </c>
      <c r="M22" s="245">
        <v>3631.96</v>
      </c>
      <c r="N22" s="245">
        <v>0</v>
      </c>
      <c r="O22" s="245"/>
      <c r="P22" s="245">
        <v>0</v>
      </c>
      <c r="Q22" s="245">
        <v>0</v>
      </c>
      <c r="R22" s="245">
        <v>0</v>
      </c>
      <c r="S22" s="245">
        <v>0</v>
      </c>
      <c r="T22" s="245">
        <v>0</v>
      </c>
    </row>
    <row r="23" ht="19.5" customHeight="1" spans="1:20">
      <c r="A23" s="256" t="s">
        <v>156</v>
      </c>
      <c r="B23" s="256"/>
      <c r="C23" s="256"/>
      <c r="D23" s="256" t="s">
        <v>155</v>
      </c>
      <c r="E23" s="245">
        <v>0</v>
      </c>
      <c r="F23" s="245">
        <v>0</v>
      </c>
      <c r="G23" s="245">
        <v>0</v>
      </c>
      <c r="H23" s="245">
        <v>3631.96</v>
      </c>
      <c r="I23" s="245">
        <v>3631.96</v>
      </c>
      <c r="J23" s="245"/>
      <c r="K23" s="245">
        <v>3631.96</v>
      </c>
      <c r="L23" s="245">
        <v>3631.96</v>
      </c>
      <c r="M23" s="245">
        <v>3631.96</v>
      </c>
      <c r="N23" s="245">
        <v>0</v>
      </c>
      <c r="O23" s="245"/>
      <c r="P23" s="245">
        <v>0</v>
      </c>
      <c r="Q23" s="245">
        <v>0</v>
      </c>
      <c r="R23" s="245">
        <v>0</v>
      </c>
      <c r="S23" s="245">
        <v>0</v>
      </c>
      <c r="T23" s="245">
        <v>0</v>
      </c>
    </row>
    <row r="24" ht="19.5" customHeight="1" spans="1:20">
      <c r="A24" s="256" t="s">
        <v>157</v>
      </c>
      <c r="B24" s="256"/>
      <c r="C24" s="256"/>
      <c r="D24" s="256" t="s">
        <v>158</v>
      </c>
      <c r="E24" s="245">
        <v>0</v>
      </c>
      <c r="F24" s="245">
        <v>0</v>
      </c>
      <c r="G24" s="245">
        <v>0</v>
      </c>
      <c r="H24" s="245">
        <v>946801.39</v>
      </c>
      <c r="I24" s="245">
        <v>946801.39</v>
      </c>
      <c r="J24" s="245"/>
      <c r="K24" s="245">
        <v>946801.39</v>
      </c>
      <c r="L24" s="245">
        <v>946801.39</v>
      </c>
      <c r="M24" s="245">
        <v>946801.39</v>
      </c>
      <c r="N24" s="245">
        <v>0</v>
      </c>
      <c r="O24" s="245"/>
      <c r="P24" s="245">
        <v>0</v>
      </c>
      <c r="Q24" s="245">
        <v>0</v>
      </c>
      <c r="R24" s="245">
        <v>0</v>
      </c>
      <c r="S24" s="245">
        <v>0</v>
      </c>
      <c r="T24" s="245">
        <v>0</v>
      </c>
    </row>
    <row r="25" ht="19.5" customHeight="1" spans="1:20">
      <c r="A25" s="256" t="s">
        <v>159</v>
      </c>
      <c r="B25" s="256"/>
      <c r="C25" s="256"/>
      <c r="D25" s="256" t="s">
        <v>160</v>
      </c>
      <c r="E25" s="245">
        <v>0</v>
      </c>
      <c r="F25" s="245">
        <v>0</v>
      </c>
      <c r="G25" s="245">
        <v>0</v>
      </c>
      <c r="H25" s="245">
        <v>946801.39</v>
      </c>
      <c r="I25" s="245">
        <v>946801.39</v>
      </c>
      <c r="J25" s="245"/>
      <c r="K25" s="245">
        <v>946801.39</v>
      </c>
      <c r="L25" s="245">
        <v>946801.39</v>
      </c>
      <c r="M25" s="245">
        <v>946801.39</v>
      </c>
      <c r="N25" s="245">
        <v>0</v>
      </c>
      <c r="O25" s="245"/>
      <c r="P25" s="245">
        <v>0</v>
      </c>
      <c r="Q25" s="245">
        <v>0</v>
      </c>
      <c r="R25" s="245">
        <v>0</v>
      </c>
      <c r="S25" s="245">
        <v>0</v>
      </c>
      <c r="T25" s="245">
        <v>0</v>
      </c>
    </row>
    <row r="26" ht="19.5" customHeight="1" spans="1:20">
      <c r="A26" s="256" t="s">
        <v>161</v>
      </c>
      <c r="B26" s="256"/>
      <c r="C26" s="256"/>
      <c r="D26" s="256" t="s">
        <v>162</v>
      </c>
      <c r="E26" s="245">
        <v>0</v>
      </c>
      <c r="F26" s="245">
        <v>0</v>
      </c>
      <c r="G26" s="245">
        <v>0</v>
      </c>
      <c r="H26" s="245">
        <v>431688.07</v>
      </c>
      <c r="I26" s="245">
        <v>431688.07</v>
      </c>
      <c r="J26" s="245"/>
      <c r="K26" s="245">
        <v>431688.07</v>
      </c>
      <c r="L26" s="245">
        <v>431688.07</v>
      </c>
      <c r="M26" s="245">
        <v>431688.07</v>
      </c>
      <c r="N26" s="245">
        <v>0</v>
      </c>
      <c r="O26" s="245"/>
      <c r="P26" s="245">
        <v>0</v>
      </c>
      <c r="Q26" s="245">
        <v>0</v>
      </c>
      <c r="R26" s="245">
        <v>0</v>
      </c>
      <c r="S26" s="245">
        <v>0</v>
      </c>
      <c r="T26" s="245">
        <v>0</v>
      </c>
    </row>
    <row r="27" ht="19.5" customHeight="1" spans="1:20">
      <c r="A27" s="256" t="s">
        <v>163</v>
      </c>
      <c r="B27" s="256"/>
      <c r="C27" s="256"/>
      <c r="D27" s="256" t="s">
        <v>164</v>
      </c>
      <c r="E27" s="245">
        <v>0</v>
      </c>
      <c r="F27" s="245">
        <v>0</v>
      </c>
      <c r="G27" s="245">
        <v>0</v>
      </c>
      <c r="H27" s="245">
        <v>46696.68</v>
      </c>
      <c r="I27" s="245">
        <v>46696.68</v>
      </c>
      <c r="J27" s="245"/>
      <c r="K27" s="245">
        <v>46696.68</v>
      </c>
      <c r="L27" s="245">
        <v>46696.68</v>
      </c>
      <c r="M27" s="245">
        <v>46696.68</v>
      </c>
      <c r="N27" s="245">
        <v>0</v>
      </c>
      <c r="O27" s="245"/>
      <c r="P27" s="245">
        <v>0</v>
      </c>
      <c r="Q27" s="245">
        <v>0</v>
      </c>
      <c r="R27" s="245">
        <v>0</v>
      </c>
      <c r="S27" s="245">
        <v>0</v>
      </c>
      <c r="T27" s="245">
        <v>0</v>
      </c>
    </row>
    <row r="28" ht="19.5" customHeight="1" spans="1:20">
      <c r="A28" s="256" t="s">
        <v>165</v>
      </c>
      <c r="B28" s="256"/>
      <c r="C28" s="256"/>
      <c r="D28" s="256" t="s">
        <v>166</v>
      </c>
      <c r="E28" s="245">
        <v>0</v>
      </c>
      <c r="F28" s="245">
        <v>0</v>
      </c>
      <c r="G28" s="245">
        <v>0</v>
      </c>
      <c r="H28" s="245">
        <v>436048.64</v>
      </c>
      <c r="I28" s="245">
        <v>436048.64</v>
      </c>
      <c r="J28" s="245"/>
      <c r="K28" s="245">
        <v>436048.64</v>
      </c>
      <c r="L28" s="245">
        <v>436048.64</v>
      </c>
      <c r="M28" s="245">
        <v>436048.64</v>
      </c>
      <c r="N28" s="245">
        <v>0</v>
      </c>
      <c r="O28" s="245"/>
      <c r="P28" s="245">
        <v>0</v>
      </c>
      <c r="Q28" s="245">
        <v>0</v>
      </c>
      <c r="R28" s="245">
        <v>0</v>
      </c>
      <c r="S28" s="245">
        <v>0</v>
      </c>
      <c r="T28" s="245">
        <v>0</v>
      </c>
    </row>
    <row r="29" ht="19.5" customHeight="1" spans="1:20">
      <c r="A29" s="256" t="s">
        <v>167</v>
      </c>
      <c r="B29" s="256"/>
      <c r="C29" s="256"/>
      <c r="D29" s="256" t="s">
        <v>168</v>
      </c>
      <c r="E29" s="245">
        <v>0</v>
      </c>
      <c r="F29" s="245">
        <v>0</v>
      </c>
      <c r="G29" s="245">
        <v>0</v>
      </c>
      <c r="H29" s="245">
        <v>32368</v>
      </c>
      <c r="I29" s="245">
        <v>32368</v>
      </c>
      <c r="J29" s="245"/>
      <c r="K29" s="245">
        <v>32368</v>
      </c>
      <c r="L29" s="245">
        <v>32368</v>
      </c>
      <c r="M29" s="245">
        <v>32368</v>
      </c>
      <c r="N29" s="245">
        <v>0</v>
      </c>
      <c r="O29" s="245"/>
      <c r="P29" s="245">
        <v>0</v>
      </c>
      <c r="Q29" s="245">
        <v>0</v>
      </c>
      <c r="R29" s="245">
        <v>0</v>
      </c>
      <c r="S29" s="245">
        <v>0</v>
      </c>
      <c r="T29" s="245">
        <v>0</v>
      </c>
    </row>
    <row r="30" ht="19.5" customHeight="1" spans="1:20">
      <c r="A30" s="256" t="s">
        <v>169</v>
      </c>
      <c r="B30" s="256"/>
      <c r="C30" s="256"/>
      <c r="D30" s="256" t="s">
        <v>170</v>
      </c>
      <c r="E30" s="245">
        <v>0</v>
      </c>
      <c r="F30" s="245">
        <v>0</v>
      </c>
      <c r="G30" s="245">
        <v>0</v>
      </c>
      <c r="H30" s="245">
        <v>1207181</v>
      </c>
      <c r="I30" s="245">
        <v>1207181</v>
      </c>
      <c r="J30" s="245"/>
      <c r="K30" s="245">
        <v>1207181</v>
      </c>
      <c r="L30" s="245">
        <v>1207181</v>
      </c>
      <c r="M30" s="245">
        <v>1207181</v>
      </c>
      <c r="N30" s="245">
        <v>0</v>
      </c>
      <c r="O30" s="245"/>
      <c r="P30" s="245">
        <v>0</v>
      </c>
      <c r="Q30" s="245">
        <v>0</v>
      </c>
      <c r="R30" s="245">
        <v>0</v>
      </c>
      <c r="S30" s="245">
        <v>0</v>
      </c>
      <c r="T30" s="245">
        <v>0</v>
      </c>
    </row>
    <row r="31" ht="19.5" customHeight="1" spans="1:20">
      <c r="A31" s="256" t="s">
        <v>171</v>
      </c>
      <c r="B31" s="256"/>
      <c r="C31" s="256"/>
      <c r="D31" s="256" t="s">
        <v>172</v>
      </c>
      <c r="E31" s="245">
        <v>0</v>
      </c>
      <c r="F31" s="245">
        <v>0</v>
      </c>
      <c r="G31" s="245">
        <v>0</v>
      </c>
      <c r="H31" s="245">
        <v>1207181</v>
      </c>
      <c r="I31" s="245">
        <v>1207181</v>
      </c>
      <c r="J31" s="245"/>
      <c r="K31" s="245">
        <v>1207181</v>
      </c>
      <c r="L31" s="245">
        <v>1207181</v>
      </c>
      <c r="M31" s="245">
        <v>1207181</v>
      </c>
      <c r="N31" s="245">
        <v>0</v>
      </c>
      <c r="O31" s="245"/>
      <c r="P31" s="245">
        <v>0</v>
      </c>
      <c r="Q31" s="245">
        <v>0</v>
      </c>
      <c r="R31" s="245">
        <v>0</v>
      </c>
      <c r="S31" s="245">
        <v>0</v>
      </c>
      <c r="T31" s="245">
        <v>0</v>
      </c>
    </row>
    <row r="32" ht="19.5" customHeight="1" spans="1:20">
      <c r="A32" s="256" t="s">
        <v>173</v>
      </c>
      <c r="B32" s="256"/>
      <c r="C32" s="256"/>
      <c r="D32" s="256" t="s">
        <v>174</v>
      </c>
      <c r="E32" s="245">
        <v>0</v>
      </c>
      <c r="F32" s="245">
        <v>0</v>
      </c>
      <c r="G32" s="245">
        <v>0</v>
      </c>
      <c r="H32" s="245">
        <v>1207181</v>
      </c>
      <c r="I32" s="245">
        <v>1207181</v>
      </c>
      <c r="J32" s="245"/>
      <c r="K32" s="245">
        <v>1207181</v>
      </c>
      <c r="L32" s="245">
        <v>1207181</v>
      </c>
      <c r="M32" s="245">
        <v>1207181</v>
      </c>
      <c r="N32" s="245">
        <v>0</v>
      </c>
      <c r="O32" s="245"/>
      <c r="P32" s="245">
        <v>0</v>
      </c>
      <c r="Q32" s="245">
        <v>0</v>
      </c>
      <c r="R32" s="245">
        <v>0</v>
      </c>
      <c r="S32" s="245">
        <v>0</v>
      </c>
      <c r="T32" s="245">
        <v>0</v>
      </c>
    </row>
    <row r="33" ht="19.5" customHeight="1" spans="1:20">
      <c r="A33" s="256" t="s">
        <v>216</v>
      </c>
      <c r="B33" s="256"/>
      <c r="C33" s="256"/>
      <c r="D33" s="256"/>
      <c r="E33" s="256"/>
      <c r="F33" s="256"/>
      <c r="G33" s="256"/>
      <c r="H33" s="256"/>
      <c r="I33" s="256"/>
      <c r="J33" s="256"/>
      <c r="K33" s="256"/>
      <c r="L33" s="256"/>
      <c r="M33" s="256"/>
      <c r="N33" s="256"/>
      <c r="O33" s="256"/>
      <c r="P33" s="256"/>
      <c r="Q33" s="256"/>
      <c r="R33" s="256"/>
      <c r="S33" s="256"/>
      <c r="T33" s="25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C16" sqref="C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55" t="s">
        <v>217</v>
      </c>
    </row>
    <row r="2" ht="18" customHeight="1" spans="9:9">
      <c r="I2" s="241" t="s">
        <v>218</v>
      </c>
    </row>
    <row r="3" s="259" customFormat="1" ht="18" customHeight="1" spans="1:9">
      <c r="A3" s="241" t="s">
        <v>2</v>
      </c>
      <c r="I3" s="241" t="s">
        <v>3</v>
      </c>
    </row>
    <row r="4" ht="19.5" customHeight="1" spans="1:9">
      <c r="A4" s="248" t="s">
        <v>213</v>
      </c>
      <c r="B4" s="248"/>
      <c r="C4" s="248"/>
      <c r="D4" s="248" t="s">
        <v>212</v>
      </c>
      <c r="E4" s="248"/>
      <c r="F4" s="248"/>
      <c r="G4" s="248"/>
      <c r="H4" s="248"/>
      <c r="I4" s="248"/>
    </row>
    <row r="5" ht="19.5" customHeight="1" spans="1:9">
      <c r="A5" s="248" t="s">
        <v>219</v>
      </c>
      <c r="B5" s="248" t="s">
        <v>123</v>
      </c>
      <c r="C5" s="248" t="s">
        <v>8</v>
      </c>
      <c r="D5" s="248" t="s">
        <v>219</v>
      </c>
      <c r="E5" s="248" t="s">
        <v>123</v>
      </c>
      <c r="F5" s="248" t="s">
        <v>8</v>
      </c>
      <c r="G5" s="248" t="s">
        <v>219</v>
      </c>
      <c r="H5" s="248" t="s">
        <v>123</v>
      </c>
      <c r="I5" s="248" t="s">
        <v>8</v>
      </c>
    </row>
    <row r="6" ht="19.5" customHeight="1" spans="1:9">
      <c r="A6" s="248"/>
      <c r="B6" s="248"/>
      <c r="C6" s="248"/>
      <c r="D6" s="248"/>
      <c r="E6" s="248"/>
      <c r="F6" s="248"/>
      <c r="G6" s="248"/>
      <c r="H6" s="248"/>
      <c r="I6" s="248"/>
    </row>
    <row r="7" ht="19.5" customHeight="1" spans="1:9">
      <c r="A7" s="243" t="s">
        <v>220</v>
      </c>
      <c r="B7" s="243" t="s">
        <v>221</v>
      </c>
      <c r="C7" s="245">
        <v>15851020.64</v>
      </c>
      <c r="D7" s="243" t="s">
        <v>222</v>
      </c>
      <c r="E7" s="243" t="s">
        <v>223</v>
      </c>
      <c r="F7" s="245">
        <v>2113277.56</v>
      </c>
      <c r="G7" s="243" t="s">
        <v>224</v>
      </c>
      <c r="H7" s="243" t="s">
        <v>225</v>
      </c>
      <c r="I7" s="245">
        <v>47490</v>
      </c>
    </row>
    <row r="8" ht="19.5" customHeight="1" spans="1:9">
      <c r="A8" s="243" t="s">
        <v>226</v>
      </c>
      <c r="B8" s="243" t="s">
        <v>227</v>
      </c>
      <c r="C8" s="245">
        <v>3760905</v>
      </c>
      <c r="D8" s="243" t="s">
        <v>228</v>
      </c>
      <c r="E8" s="243" t="s">
        <v>229</v>
      </c>
      <c r="F8" s="245">
        <v>122464</v>
      </c>
      <c r="G8" s="243" t="s">
        <v>230</v>
      </c>
      <c r="H8" s="243" t="s">
        <v>231</v>
      </c>
      <c r="I8" s="245">
        <v>0</v>
      </c>
    </row>
    <row r="9" ht="19.5" customHeight="1" spans="1:9">
      <c r="A9" s="243" t="s">
        <v>232</v>
      </c>
      <c r="B9" s="243" t="s">
        <v>233</v>
      </c>
      <c r="C9" s="245">
        <v>4234316</v>
      </c>
      <c r="D9" s="243" t="s">
        <v>234</v>
      </c>
      <c r="E9" s="243" t="s">
        <v>235</v>
      </c>
      <c r="F9" s="245">
        <v>19925</v>
      </c>
      <c r="G9" s="243" t="s">
        <v>236</v>
      </c>
      <c r="H9" s="243" t="s">
        <v>237</v>
      </c>
      <c r="I9" s="245">
        <v>47490</v>
      </c>
    </row>
    <row r="10" ht="19.5" customHeight="1" spans="1:9">
      <c r="A10" s="243" t="s">
        <v>238</v>
      </c>
      <c r="B10" s="243" t="s">
        <v>239</v>
      </c>
      <c r="C10" s="245">
        <v>3295339</v>
      </c>
      <c r="D10" s="243" t="s">
        <v>240</v>
      </c>
      <c r="E10" s="243" t="s">
        <v>241</v>
      </c>
      <c r="F10" s="245">
        <v>0</v>
      </c>
      <c r="G10" s="243" t="s">
        <v>242</v>
      </c>
      <c r="H10" s="243" t="s">
        <v>243</v>
      </c>
      <c r="I10" s="245">
        <v>0</v>
      </c>
    </row>
    <row r="11" ht="19.5" customHeight="1" spans="1:9">
      <c r="A11" s="243" t="s">
        <v>244</v>
      </c>
      <c r="B11" s="243" t="s">
        <v>245</v>
      </c>
      <c r="C11" s="245">
        <v>0</v>
      </c>
      <c r="D11" s="243" t="s">
        <v>246</v>
      </c>
      <c r="E11" s="243" t="s">
        <v>247</v>
      </c>
      <c r="F11" s="245">
        <v>0</v>
      </c>
      <c r="G11" s="243" t="s">
        <v>248</v>
      </c>
      <c r="H11" s="243" t="s">
        <v>249</v>
      </c>
      <c r="I11" s="245">
        <v>0</v>
      </c>
    </row>
    <row r="12" ht="19.5" customHeight="1" spans="1:9">
      <c r="A12" s="243" t="s">
        <v>250</v>
      </c>
      <c r="B12" s="243" t="s">
        <v>251</v>
      </c>
      <c r="C12" s="245">
        <v>371180</v>
      </c>
      <c r="D12" s="243" t="s">
        <v>252</v>
      </c>
      <c r="E12" s="243" t="s">
        <v>253</v>
      </c>
      <c r="F12" s="245">
        <v>10000</v>
      </c>
      <c r="G12" s="243" t="s">
        <v>254</v>
      </c>
      <c r="H12" s="243" t="s">
        <v>255</v>
      </c>
      <c r="I12" s="245">
        <v>0</v>
      </c>
    </row>
    <row r="13" ht="19.5" customHeight="1" spans="1:9">
      <c r="A13" s="243" t="s">
        <v>256</v>
      </c>
      <c r="B13" s="243" t="s">
        <v>257</v>
      </c>
      <c r="C13" s="245">
        <v>1553040.8</v>
      </c>
      <c r="D13" s="243" t="s">
        <v>258</v>
      </c>
      <c r="E13" s="243" t="s">
        <v>259</v>
      </c>
      <c r="F13" s="245">
        <v>30000</v>
      </c>
      <c r="G13" s="243" t="s">
        <v>260</v>
      </c>
      <c r="H13" s="243" t="s">
        <v>261</v>
      </c>
      <c r="I13" s="245">
        <v>0</v>
      </c>
    </row>
    <row r="14" ht="19.5" customHeight="1" spans="1:9">
      <c r="A14" s="243" t="s">
        <v>262</v>
      </c>
      <c r="B14" s="243" t="s">
        <v>263</v>
      </c>
      <c r="C14" s="245">
        <v>429624.78</v>
      </c>
      <c r="D14" s="243" t="s">
        <v>264</v>
      </c>
      <c r="E14" s="243" t="s">
        <v>265</v>
      </c>
      <c r="F14" s="245">
        <v>0</v>
      </c>
      <c r="G14" s="243" t="s">
        <v>266</v>
      </c>
      <c r="H14" s="243" t="s">
        <v>267</v>
      </c>
      <c r="I14" s="245">
        <v>0</v>
      </c>
    </row>
    <row r="15" ht="19.5" customHeight="1" spans="1:9">
      <c r="A15" s="243" t="s">
        <v>268</v>
      </c>
      <c r="B15" s="243" t="s">
        <v>269</v>
      </c>
      <c r="C15" s="245">
        <v>478384.75</v>
      </c>
      <c r="D15" s="243" t="s">
        <v>270</v>
      </c>
      <c r="E15" s="243" t="s">
        <v>271</v>
      </c>
      <c r="F15" s="245">
        <v>0</v>
      </c>
      <c r="G15" s="243" t="s">
        <v>272</v>
      </c>
      <c r="H15" s="243" t="s">
        <v>273</v>
      </c>
      <c r="I15" s="245">
        <v>0</v>
      </c>
    </row>
    <row r="16" ht="19.5" customHeight="1" spans="1:9">
      <c r="A16" s="243" t="s">
        <v>274</v>
      </c>
      <c r="B16" s="243" t="s">
        <v>275</v>
      </c>
      <c r="C16" s="245">
        <v>436048.64</v>
      </c>
      <c r="D16" s="243" t="s">
        <v>276</v>
      </c>
      <c r="E16" s="243" t="s">
        <v>277</v>
      </c>
      <c r="F16" s="245">
        <v>44500</v>
      </c>
      <c r="G16" s="243" t="s">
        <v>278</v>
      </c>
      <c r="H16" s="243" t="s">
        <v>279</v>
      </c>
      <c r="I16" s="245">
        <v>0</v>
      </c>
    </row>
    <row r="17" ht="19.5" customHeight="1" spans="1:9">
      <c r="A17" s="243" t="s">
        <v>280</v>
      </c>
      <c r="B17" s="243" t="s">
        <v>281</v>
      </c>
      <c r="C17" s="245">
        <v>85000.67</v>
      </c>
      <c r="D17" s="243" t="s">
        <v>282</v>
      </c>
      <c r="E17" s="243" t="s">
        <v>283</v>
      </c>
      <c r="F17" s="245">
        <v>250000</v>
      </c>
      <c r="G17" s="243" t="s">
        <v>284</v>
      </c>
      <c r="H17" s="243" t="s">
        <v>285</v>
      </c>
      <c r="I17" s="245">
        <v>0</v>
      </c>
    </row>
    <row r="18" ht="19.5" customHeight="1" spans="1:9">
      <c r="A18" s="243" t="s">
        <v>286</v>
      </c>
      <c r="B18" s="243" t="s">
        <v>287</v>
      </c>
      <c r="C18" s="245">
        <v>1207181</v>
      </c>
      <c r="D18" s="243" t="s">
        <v>288</v>
      </c>
      <c r="E18" s="243" t="s">
        <v>289</v>
      </c>
      <c r="F18" s="245">
        <v>0</v>
      </c>
      <c r="G18" s="243" t="s">
        <v>290</v>
      </c>
      <c r="H18" s="243" t="s">
        <v>291</v>
      </c>
      <c r="I18" s="245">
        <v>0</v>
      </c>
    </row>
    <row r="19" ht="19.5" customHeight="1" spans="1:9">
      <c r="A19" s="243" t="s">
        <v>292</v>
      </c>
      <c r="B19" s="243" t="s">
        <v>293</v>
      </c>
      <c r="C19" s="245">
        <v>0</v>
      </c>
      <c r="D19" s="243" t="s">
        <v>294</v>
      </c>
      <c r="E19" s="243" t="s">
        <v>295</v>
      </c>
      <c r="F19" s="245">
        <v>0</v>
      </c>
      <c r="G19" s="243" t="s">
        <v>296</v>
      </c>
      <c r="H19" s="243" t="s">
        <v>297</v>
      </c>
      <c r="I19" s="245">
        <v>0</v>
      </c>
    </row>
    <row r="20" ht="19.5" customHeight="1" spans="1:9">
      <c r="A20" s="243" t="s">
        <v>298</v>
      </c>
      <c r="B20" s="243" t="s">
        <v>299</v>
      </c>
      <c r="C20" s="245">
        <v>0</v>
      </c>
      <c r="D20" s="243" t="s">
        <v>300</v>
      </c>
      <c r="E20" s="243" t="s">
        <v>301</v>
      </c>
      <c r="F20" s="245">
        <v>0</v>
      </c>
      <c r="G20" s="243" t="s">
        <v>302</v>
      </c>
      <c r="H20" s="243" t="s">
        <v>303</v>
      </c>
      <c r="I20" s="245">
        <v>0</v>
      </c>
    </row>
    <row r="21" ht="19.5" customHeight="1" spans="1:9">
      <c r="A21" s="243" t="s">
        <v>304</v>
      </c>
      <c r="B21" s="243" t="s">
        <v>305</v>
      </c>
      <c r="C21" s="245">
        <v>1667576.35</v>
      </c>
      <c r="D21" s="243" t="s">
        <v>306</v>
      </c>
      <c r="E21" s="243" t="s">
        <v>307</v>
      </c>
      <c r="F21" s="245">
        <v>0</v>
      </c>
      <c r="G21" s="243" t="s">
        <v>308</v>
      </c>
      <c r="H21" s="243" t="s">
        <v>309</v>
      </c>
      <c r="I21" s="245">
        <v>0</v>
      </c>
    </row>
    <row r="22" ht="19.5" customHeight="1" spans="1:9">
      <c r="A22" s="243" t="s">
        <v>310</v>
      </c>
      <c r="B22" s="243" t="s">
        <v>311</v>
      </c>
      <c r="C22" s="245">
        <v>304940</v>
      </c>
      <c r="D22" s="243" t="s">
        <v>312</v>
      </c>
      <c r="E22" s="243" t="s">
        <v>313</v>
      </c>
      <c r="F22" s="245">
        <v>14676</v>
      </c>
      <c r="G22" s="243" t="s">
        <v>314</v>
      </c>
      <c r="H22" s="243" t="s">
        <v>315</v>
      </c>
      <c r="I22" s="245">
        <v>0</v>
      </c>
    </row>
    <row r="23" ht="19.5" customHeight="1" spans="1:9">
      <c r="A23" s="243" t="s">
        <v>316</v>
      </c>
      <c r="B23" s="243" t="s">
        <v>317</v>
      </c>
      <c r="C23" s="245">
        <v>1303079.35</v>
      </c>
      <c r="D23" s="243" t="s">
        <v>318</v>
      </c>
      <c r="E23" s="243" t="s">
        <v>319</v>
      </c>
      <c r="F23" s="245">
        <v>0</v>
      </c>
      <c r="G23" s="243" t="s">
        <v>320</v>
      </c>
      <c r="H23" s="243" t="s">
        <v>321</v>
      </c>
      <c r="I23" s="245">
        <v>0</v>
      </c>
    </row>
    <row r="24" ht="19.5" customHeight="1" spans="1:9">
      <c r="A24" s="243" t="s">
        <v>322</v>
      </c>
      <c r="B24" s="243" t="s">
        <v>323</v>
      </c>
      <c r="C24" s="245">
        <v>0</v>
      </c>
      <c r="D24" s="243" t="s">
        <v>324</v>
      </c>
      <c r="E24" s="243" t="s">
        <v>325</v>
      </c>
      <c r="F24" s="245">
        <v>0</v>
      </c>
      <c r="G24" s="243" t="s">
        <v>326</v>
      </c>
      <c r="H24" s="243" t="s">
        <v>327</v>
      </c>
      <c r="I24" s="245">
        <v>0</v>
      </c>
    </row>
    <row r="25" ht="19.5" customHeight="1" spans="1:9">
      <c r="A25" s="243" t="s">
        <v>328</v>
      </c>
      <c r="B25" s="243" t="s">
        <v>329</v>
      </c>
      <c r="C25" s="245">
        <v>0</v>
      </c>
      <c r="D25" s="243" t="s">
        <v>330</v>
      </c>
      <c r="E25" s="243" t="s">
        <v>331</v>
      </c>
      <c r="F25" s="245">
        <v>0</v>
      </c>
      <c r="G25" s="243" t="s">
        <v>332</v>
      </c>
      <c r="H25" s="243" t="s">
        <v>333</v>
      </c>
      <c r="I25" s="245">
        <v>0</v>
      </c>
    </row>
    <row r="26" ht="19.5" customHeight="1" spans="1:9">
      <c r="A26" s="243" t="s">
        <v>334</v>
      </c>
      <c r="B26" s="243" t="s">
        <v>335</v>
      </c>
      <c r="C26" s="245">
        <v>37557</v>
      </c>
      <c r="D26" s="243" t="s">
        <v>336</v>
      </c>
      <c r="E26" s="243" t="s">
        <v>337</v>
      </c>
      <c r="F26" s="245">
        <v>0</v>
      </c>
      <c r="G26" s="243" t="s">
        <v>338</v>
      </c>
      <c r="H26" s="243" t="s">
        <v>339</v>
      </c>
      <c r="I26" s="245">
        <v>0</v>
      </c>
    </row>
    <row r="27" ht="19.5" customHeight="1" spans="1:9">
      <c r="A27" s="243" t="s">
        <v>340</v>
      </c>
      <c r="B27" s="243" t="s">
        <v>341</v>
      </c>
      <c r="C27" s="245">
        <v>0</v>
      </c>
      <c r="D27" s="243" t="s">
        <v>342</v>
      </c>
      <c r="E27" s="243" t="s">
        <v>343</v>
      </c>
      <c r="F27" s="245">
        <v>45000</v>
      </c>
      <c r="G27" s="243" t="s">
        <v>344</v>
      </c>
      <c r="H27" s="243" t="s">
        <v>345</v>
      </c>
      <c r="I27" s="245">
        <v>0</v>
      </c>
    </row>
    <row r="28" ht="19.5" customHeight="1" spans="1:9">
      <c r="A28" s="243" t="s">
        <v>346</v>
      </c>
      <c r="B28" s="243" t="s">
        <v>347</v>
      </c>
      <c r="C28" s="245">
        <v>0</v>
      </c>
      <c r="D28" s="243" t="s">
        <v>348</v>
      </c>
      <c r="E28" s="243" t="s">
        <v>349</v>
      </c>
      <c r="F28" s="245">
        <v>0</v>
      </c>
      <c r="G28" s="243" t="s">
        <v>350</v>
      </c>
      <c r="H28" s="243" t="s">
        <v>351</v>
      </c>
      <c r="I28" s="245">
        <v>0</v>
      </c>
    </row>
    <row r="29" ht="19.5" customHeight="1" spans="1:9">
      <c r="A29" s="243" t="s">
        <v>352</v>
      </c>
      <c r="B29" s="243" t="s">
        <v>353</v>
      </c>
      <c r="C29" s="245">
        <v>0</v>
      </c>
      <c r="D29" s="243" t="s">
        <v>354</v>
      </c>
      <c r="E29" s="243" t="s">
        <v>355</v>
      </c>
      <c r="F29" s="245">
        <v>175231.13</v>
      </c>
      <c r="G29" s="243" t="s">
        <v>356</v>
      </c>
      <c r="H29" s="243" t="s">
        <v>357</v>
      </c>
      <c r="I29" s="245">
        <v>0</v>
      </c>
    </row>
    <row r="30" ht="19.5" customHeight="1" spans="1:9">
      <c r="A30" s="243" t="s">
        <v>358</v>
      </c>
      <c r="B30" s="243" t="s">
        <v>359</v>
      </c>
      <c r="C30" s="245">
        <v>0</v>
      </c>
      <c r="D30" s="243" t="s">
        <v>360</v>
      </c>
      <c r="E30" s="243" t="s">
        <v>361</v>
      </c>
      <c r="F30" s="245">
        <v>43644.07</v>
      </c>
      <c r="G30" s="243" t="s">
        <v>362</v>
      </c>
      <c r="H30" s="243" t="s">
        <v>363</v>
      </c>
      <c r="I30" s="245">
        <v>0</v>
      </c>
    </row>
    <row r="31" ht="19.5" customHeight="1" spans="1:9">
      <c r="A31" s="243" t="s">
        <v>364</v>
      </c>
      <c r="B31" s="243" t="s">
        <v>365</v>
      </c>
      <c r="C31" s="245">
        <v>0</v>
      </c>
      <c r="D31" s="243" t="s">
        <v>366</v>
      </c>
      <c r="E31" s="243" t="s">
        <v>367</v>
      </c>
      <c r="F31" s="245">
        <v>329907.36</v>
      </c>
      <c r="G31" s="243" t="s">
        <v>368</v>
      </c>
      <c r="H31" s="243" t="s">
        <v>369</v>
      </c>
      <c r="I31" s="245">
        <v>0</v>
      </c>
    </row>
    <row r="32" ht="19.5" customHeight="1" spans="1:9">
      <c r="A32" s="243" t="s">
        <v>370</v>
      </c>
      <c r="B32" s="243" t="s">
        <v>371</v>
      </c>
      <c r="C32" s="245">
        <v>0</v>
      </c>
      <c r="D32" s="243" t="s">
        <v>372</v>
      </c>
      <c r="E32" s="243" t="s">
        <v>373</v>
      </c>
      <c r="F32" s="245">
        <v>907930</v>
      </c>
      <c r="G32" s="243" t="s">
        <v>374</v>
      </c>
      <c r="H32" s="243" t="s">
        <v>375</v>
      </c>
      <c r="I32" s="245">
        <v>0</v>
      </c>
    </row>
    <row r="33" ht="19.5" customHeight="1" spans="1:9">
      <c r="A33" s="243" t="s">
        <v>376</v>
      </c>
      <c r="B33" s="243" t="s">
        <v>377</v>
      </c>
      <c r="C33" s="245">
        <v>22000</v>
      </c>
      <c r="D33" s="243" t="s">
        <v>378</v>
      </c>
      <c r="E33" s="243" t="s">
        <v>379</v>
      </c>
      <c r="F33" s="245">
        <v>0</v>
      </c>
      <c r="G33" s="243" t="s">
        <v>380</v>
      </c>
      <c r="H33" s="243" t="s">
        <v>381</v>
      </c>
      <c r="I33" s="245">
        <v>0</v>
      </c>
    </row>
    <row r="34" ht="19.5" customHeight="1" spans="1:9">
      <c r="A34" s="243"/>
      <c r="B34" s="243"/>
      <c r="C34" s="260"/>
      <c r="D34" s="243" t="s">
        <v>382</v>
      </c>
      <c r="E34" s="243" t="s">
        <v>383</v>
      </c>
      <c r="F34" s="245">
        <v>120000</v>
      </c>
      <c r="G34" s="243" t="s">
        <v>384</v>
      </c>
      <c r="H34" s="243" t="s">
        <v>385</v>
      </c>
      <c r="I34" s="245">
        <v>0</v>
      </c>
    </row>
    <row r="35" ht="19.5" customHeight="1" spans="1:9">
      <c r="A35" s="243"/>
      <c r="B35" s="243"/>
      <c r="C35" s="260"/>
      <c r="D35" s="243" t="s">
        <v>386</v>
      </c>
      <c r="E35" s="243" t="s">
        <v>387</v>
      </c>
      <c r="F35" s="245">
        <v>0</v>
      </c>
      <c r="G35" s="243" t="s">
        <v>388</v>
      </c>
      <c r="H35" s="243" t="s">
        <v>389</v>
      </c>
      <c r="I35" s="245">
        <v>0</v>
      </c>
    </row>
    <row r="36" ht="19.5" customHeight="1" spans="1:9">
      <c r="A36" s="243"/>
      <c r="B36" s="243"/>
      <c r="C36" s="260"/>
      <c r="D36" s="243" t="s">
        <v>390</v>
      </c>
      <c r="E36" s="243" t="s">
        <v>391</v>
      </c>
      <c r="F36" s="245">
        <v>0</v>
      </c>
      <c r="G36" s="243"/>
      <c r="H36" s="243"/>
      <c r="I36" s="260"/>
    </row>
    <row r="37" ht="19.5" customHeight="1" spans="1:9">
      <c r="A37" s="243"/>
      <c r="B37" s="243"/>
      <c r="C37" s="260"/>
      <c r="D37" s="243" t="s">
        <v>392</v>
      </c>
      <c r="E37" s="243" t="s">
        <v>393</v>
      </c>
      <c r="F37" s="245">
        <v>0</v>
      </c>
      <c r="G37" s="243"/>
      <c r="H37" s="243"/>
      <c r="I37" s="260"/>
    </row>
    <row r="38" ht="19.5" customHeight="1" spans="1:9">
      <c r="A38" s="243"/>
      <c r="B38" s="243"/>
      <c r="C38" s="260"/>
      <c r="D38" s="243" t="s">
        <v>394</v>
      </c>
      <c r="E38" s="243" t="s">
        <v>395</v>
      </c>
      <c r="F38" s="245">
        <v>0</v>
      </c>
      <c r="G38" s="243"/>
      <c r="H38" s="243"/>
      <c r="I38" s="260"/>
    </row>
    <row r="39" ht="19.5" customHeight="1" spans="1:9">
      <c r="A39" s="243"/>
      <c r="B39" s="243"/>
      <c r="C39" s="260"/>
      <c r="D39" s="243" t="s">
        <v>396</v>
      </c>
      <c r="E39" s="243" t="s">
        <v>397</v>
      </c>
      <c r="F39" s="245">
        <v>0</v>
      </c>
      <c r="G39" s="243"/>
      <c r="H39" s="243"/>
      <c r="I39" s="260"/>
    </row>
    <row r="40" ht="19.5" customHeight="1" spans="1:9">
      <c r="A40" s="242" t="s">
        <v>398</v>
      </c>
      <c r="B40" s="242"/>
      <c r="C40" s="245">
        <v>17518596.99</v>
      </c>
      <c r="D40" s="242" t="s">
        <v>399</v>
      </c>
      <c r="E40" s="242"/>
      <c r="F40" s="242"/>
      <c r="G40" s="242"/>
      <c r="H40" s="242"/>
      <c r="I40" s="245">
        <v>2160767.56</v>
      </c>
    </row>
    <row r="41" ht="19.5" customHeight="1" spans="1:9">
      <c r="A41" s="256" t="s">
        <v>400</v>
      </c>
      <c r="B41" s="256"/>
      <c r="C41" s="256"/>
      <c r="D41" s="256"/>
      <c r="E41" s="256"/>
      <c r="F41" s="256"/>
      <c r="G41" s="256"/>
      <c r="H41" s="256"/>
      <c r="I41" s="2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57" t="s">
        <v>401</v>
      </c>
    </row>
    <row r="2" spans="12:12">
      <c r="L2" s="258" t="s">
        <v>402</v>
      </c>
    </row>
    <row r="3" spans="1:12">
      <c r="A3" s="258" t="s">
        <v>2</v>
      </c>
      <c r="L3" s="258" t="s">
        <v>3</v>
      </c>
    </row>
    <row r="4" ht="15" customHeight="1" spans="1:12">
      <c r="A4" s="242" t="s">
        <v>403</v>
      </c>
      <c r="B4" s="242"/>
      <c r="C4" s="242"/>
      <c r="D4" s="242"/>
      <c r="E4" s="242"/>
      <c r="F4" s="242"/>
      <c r="G4" s="242"/>
      <c r="H4" s="242"/>
      <c r="I4" s="242"/>
      <c r="J4" s="242"/>
      <c r="K4" s="242"/>
      <c r="L4" s="242"/>
    </row>
    <row r="5" ht="15" customHeight="1" spans="1:12">
      <c r="A5" s="242" t="s">
        <v>219</v>
      </c>
      <c r="B5" s="242" t="s">
        <v>123</v>
      </c>
      <c r="C5" s="242" t="s">
        <v>8</v>
      </c>
      <c r="D5" s="242" t="s">
        <v>219</v>
      </c>
      <c r="E5" s="242" t="s">
        <v>123</v>
      </c>
      <c r="F5" s="242" t="s">
        <v>8</v>
      </c>
      <c r="G5" s="242" t="s">
        <v>219</v>
      </c>
      <c r="H5" s="242" t="s">
        <v>123</v>
      </c>
      <c r="I5" s="242" t="s">
        <v>8</v>
      </c>
      <c r="J5" s="242" t="s">
        <v>219</v>
      </c>
      <c r="K5" s="242" t="s">
        <v>123</v>
      </c>
      <c r="L5" s="242" t="s">
        <v>8</v>
      </c>
    </row>
    <row r="6" ht="15" customHeight="1" spans="1:12">
      <c r="A6" s="243" t="s">
        <v>220</v>
      </c>
      <c r="B6" s="243" t="s">
        <v>221</v>
      </c>
      <c r="C6" s="245">
        <v>0</v>
      </c>
      <c r="D6" s="243" t="s">
        <v>222</v>
      </c>
      <c r="E6" s="243" t="s">
        <v>223</v>
      </c>
      <c r="F6" s="245">
        <v>4311361.69</v>
      </c>
      <c r="G6" s="243" t="s">
        <v>404</v>
      </c>
      <c r="H6" s="243" t="s">
        <v>405</v>
      </c>
      <c r="I6" s="245">
        <v>0</v>
      </c>
      <c r="J6" s="243" t="s">
        <v>406</v>
      </c>
      <c r="K6" s="243" t="s">
        <v>407</v>
      </c>
      <c r="L6" s="245">
        <v>0</v>
      </c>
    </row>
    <row r="7" ht="15" customHeight="1" spans="1:12">
      <c r="A7" s="243" t="s">
        <v>226</v>
      </c>
      <c r="B7" s="243" t="s">
        <v>227</v>
      </c>
      <c r="C7" s="245">
        <v>0</v>
      </c>
      <c r="D7" s="243" t="s">
        <v>228</v>
      </c>
      <c r="E7" s="243" t="s">
        <v>229</v>
      </c>
      <c r="F7" s="245">
        <v>219400.95</v>
      </c>
      <c r="G7" s="243" t="s">
        <v>408</v>
      </c>
      <c r="H7" s="243" t="s">
        <v>231</v>
      </c>
      <c r="I7" s="245">
        <v>0</v>
      </c>
      <c r="J7" s="243" t="s">
        <v>409</v>
      </c>
      <c r="K7" s="243" t="s">
        <v>333</v>
      </c>
      <c r="L7" s="245">
        <v>0</v>
      </c>
    </row>
    <row r="8" ht="15" customHeight="1" spans="1:12">
      <c r="A8" s="243" t="s">
        <v>232</v>
      </c>
      <c r="B8" s="243" t="s">
        <v>233</v>
      </c>
      <c r="C8" s="245">
        <v>0</v>
      </c>
      <c r="D8" s="243" t="s">
        <v>234</v>
      </c>
      <c r="E8" s="243" t="s">
        <v>235</v>
      </c>
      <c r="F8" s="245">
        <v>60000</v>
      </c>
      <c r="G8" s="243" t="s">
        <v>410</v>
      </c>
      <c r="H8" s="243" t="s">
        <v>237</v>
      </c>
      <c r="I8" s="245">
        <v>0</v>
      </c>
      <c r="J8" s="243" t="s">
        <v>411</v>
      </c>
      <c r="K8" s="243" t="s">
        <v>357</v>
      </c>
      <c r="L8" s="245">
        <v>0</v>
      </c>
    </row>
    <row r="9" ht="15" customHeight="1" spans="1:12">
      <c r="A9" s="243" t="s">
        <v>238</v>
      </c>
      <c r="B9" s="243" t="s">
        <v>239</v>
      </c>
      <c r="C9" s="245">
        <v>0</v>
      </c>
      <c r="D9" s="243" t="s">
        <v>240</v>
      </c>
      <c r="E9" s="243" t="s">
        <v>241</v>
      </c>
      <c r="F9" s="245">
        <v>0</v>
      </c>
      <c r="G9" s="243" t="s">
        <v>412</v>
      </c>
      <c r="H9" s="243" t="s">
        <v>243</v>
      </c>
      <c r="I9" s="245">
        <v>0</v>
      </c>
      <c r="J9" s="243" t="s">
        <v>326</v>
      </c>
      <c r="K9" s="243" t="s">
        <v>327</v>
      </c>
      <c r="L9" s="245">
        <v>0</v>
      </c>
    </row>
    <row r="10" ht="15" customHeight="1" spans="1:12">
      <c r="A10" s="243" t="s">
        <v>244</v>
      </c>
      <c r="B10" s="243" t="s">
        <v>245</v>
      </c>
      <c r="C10" s="245">
        <v>0</v>
      </c>
      <c r="D10" s="243" t="s">
        <v>246</v>
      </c>
      <c r="E10" s="243" t="s">
        <v>247</v>
      </c>
      <c r="F10" s="245">
        <v>0</v>
      </c>
      <c r="G10" s="243" t="s">
        <v>413</v>
      </c>
      <c r="H10" s="243" t="s">
        <v>249</v>
      </c>
      <c r="I10" s="245">
        <v>0</v>
      </c>
      <c r="J10" s="243" t="s">
        <v>332</v>
      </c>
      <c r="K10" s="243" t="s">
        <v>333</v>
      </c>
      <c r="L10" s="245">
        <v>0</v>
      </c>
    </row>
    <row r="11" ht="15" customHeight="1" spans="1:12">
      <c r="A11" s="243" t="s">
        <v>250</v>
      </c>
      <c r="B11" s="243" t="s">
        <v>251</v>
      </c>
      <c r="C11" s="245">
        <v>0</v>
      </c>
      <c r="D11" s="243" t="s">
        <v>252</v>
      </c>
      <c r="E11" s="243" t="s">
        <v>253</v>
      </c>
      <c r="F11" s="245">
        <v>0</v>
      </c>
      <c r="G11" s="243" t="s">
        <v>414</v>
      </c>
      <c r="H11" s="243" t="s">
        <v>255</v>
      </c>
      <c r="I11" s="245">
        <v>0</v>
      </c>
      <c r="J11" s="243" t="s">
        <v>338</v>
      </c>
      <c r="K11" s="243" t="s">
        <v>339</v>
      </c>
      <c r="L11" s="245">
        <v>0</v>
      </c>
    </row>
    <row r="12" ht="15" customHeight="1" spans="1:12">
      <c r="A12" s="243" t="s">
        <v>256</v>
      </c>
      <c r="B12" s="243" t="s">
        <v>257</v>
      </c>
      <c r="C12" s="245">
        <v>0</v>
      </c>
      <c r="D12" s="243" t="s">
        <v>258</v>
      </c>
      <c r="E12" s="243" t="s">
        <v>259</v>
      </c>
      <c r="F12" s="245">
        <v>0</v>
      </c>
      <c r="G12" s="243" t="s">
        <v>415</v>
      </c>
      <c r="H12" s="243" t="s">
        <v>261</v>
      </c>
      <c r="I12" s="245">
        <v>0</v>
      </c>
      <c r="J12" s="243" t="s">
        <v>344</v>
      </c>
      <c r="K12" s="243" t="s">
        <v>345</v>
      </c>
      <c r="L12" s="245">
        <v>0</v>
      </c>
    </row>
    <row r="13" ht="15" customHeight="1" spans="1:12">
      <c r="A13" s="243" t="s">
        <v>262</v>
      </c>
      <c r="B13" s="243" t="s">
        <v>263</v>
      </c>
      <c r="C13" s="245">
        <v>0</v>
      </c>
      <c r="D13" s="243" t="s">
        <v>264</v>
      </c>
      <c r="E13" s="243" t="s">
        <v>265</v>
      </c>
      <c r="F13" s="245">
        <v>80000</v>
      </c>
      <c r="G13" s="243" t="s">
        <v>416</v>
      </c>
      <c r="H13" s="243" t="s">
        <v>267</v>
      </c>
      <c r="I13" s="245">
        <v>0</v>
      </c>
      <c r="J13" s="243" t="s">
        <v>350</v>
      </c>
      <c r="K13" s="243" t="s">
        <v>351</v>
      </c>
      <c r="L13" s="245">
        <v>0</v>
      </c>
    </row>
    <row r="14" ht="15" customHeight="1" spans="1:12">
      <c r="A14" s="243" t="s">
        <v>268</v>
      </c>
      <c r="B14" s="243" t="s">
        <v>269</v>
      </c>
      <c r="C14" s="245">
        <v>0</v>
      </c>
      <c r="D14" s="243" t="s">
        <v>270</v>
      </c>
      <c r="E14" s="243" t="s">
        <v>271</v>
      </c>
      <c r="F14" s="245">
        <v>0</v>
      </c>
      <c r="G14" s="243" t="s">
        <v>417</v>
      </c>
      <c r="H14" s="243" t="s">
        <v>297</v>
      </c>
      <c r="I14" s="245">
        <v>0</v>
      </c>
      <c r="J14" s="243" t="s">
        <v>356</v>
      </c>
      <c r="K14" s="243" t="s">
        <v>357</v>
      </c>
      <c r="L14" s="245">
        <v>0</v>
      </c>
    </row>
    <row r="15" ht="15" customHeight="1" spans="1:12">
      <c r="A15" s="243" t="s">
        <v>274</v>
      </c>
      <c r="B15" s="243" t="s">
        <v>275</v>
      </c>
      <c r="C15" s="245">
        <v>0</v>
      </c>
      <c r="D15" s="243" t="s">
        <v>276</v>
      </c>
      <c r="E15" s="243" t="s">
        <v>277</v>
      </c>
      <c r="F15" s="245">
        <v>150000</v>
      </c>
      <c r="G15" s="243" t="s">
        <v>418</v>
      </c>
      <c r="H15" s="243" t="s">
        <v>303</v>
      </c>
      <c r="I15" s="245">
        <v>0</v>
      </c>
      <c r="J15" s="243" t="s">
        <v>419</v>
      </c>
      <c r="K15" s="243" t="s">
        <v>420</v>
      </c>
      <c r="L15" s="245">
        <v>0</v>
      </c>
    </row>
    <row r="16" ht="15" customHeight="1" spans="1:12">
      <c r="A16" s="243" t="s">
        <v>280</v>
      </c>
      <c r="B16" s="243" t="s">
        <v>281</v>
      </c>
      <c r="C16" s="245">
        <v>0</v>
      </c>
      <c r="D16" s="243" t="s">
        <v>282</v>
      </c>
      <c r="E16" s="243" t="s">
        <v>283</v>
      </c>
      <c r="F16" s="245">
        <v>1273475.14</v>
      </c>
      <c r="G16" s="243" t="s">
        <v>421</v>
      </c>
      <c r="H16" s="243" t="s">
        <v>309</v>
      </c>
      <c r="I16" s="245">
        <v>0</v>
      </c>
      <c r="J16" s="243" t="s">
        <v>422</v>
      </c>
      <c r="K16" s="243" t="s">
        <v>423</v>
      </c>
      <c r="L16" s="245">
        <v>0</v>
      </c>
    </row>
    <row r="17" ht="15" customHeight="1" spans="1:12">
      <c r="A17" s="243" t="s">
        <v>286</v>
      </c>
      <c r="B17" s="243" t="s">
        <v>287</v>
      </c>
      <c r="C17" s="245">
        <v>0</v>
      </c>
      <c r="D17" s="243" t="s">
        <v>288</v>
      </c>
      <c r="E17" s="243" t="s">
        <v>289</v>
      </c>
      <c r="F17" s="245">
        <v>0</v>
      </c>
      <c r="G17" s="243" t="s">
        <v>424</v>
      </c>
      <c r="H17" s="243" t="s">
        <v>315</v>
      </c>
      <c r="I17" s="245">
        <v>0</v>
      </c>
      <c r="J17" s="243" t="s">
        <v>425</v>
      </c>
      <c r="K17" s="243" t="s">
        <v>426</v>
      </c>
      <c r="L17" s="245">
        <v>0</v>
      </c>
    </row>
    <row r="18" ht="15" customHeight="1" spans="1:12">
      <c r="A18" s="243" t="s">
        <v>292</v>
      </c>
      <c r="B18" s="243" t="s">
        <v>293</v>
      </c>
      <c r="C18" s="245">
        <v>0</v>
      </c>
      <c r="D18" s="243" t="s">
        <v>294</v>
      </c>
      <c r="E18" s="243" t="s">
        <v>295</v>
      </c>
      <c r="F18" s="245">
        <v>129999.6</v>
      </c>
      <c r="G18" s="243" t="s">
        <v>427</v>
      </c>
      <c r="H18" s="243" t="s">
        <v>428</v>
      </c>
      <c r="I18" s="245">
        <v>0</v>
      </c>
      <c r="J18" s="243" t="s">
        <v>429</v>
      </c>
      <c r="K18" s="243" t="s">
        <v>430</v>
      </c>
      <c r="L18" s="245">
        <v>0</v>
      </c>
    </row>
    <row r="19" ht="15" customHeight="1" spans="1:12">
      <c r="A19" s="243" t="s">
        <v>298</v>
      </c>
      <c r="B19" s="243" t="s">
        <v>299</v>
      </c>
      <c r="C19" s="245">
        <v>0</v>
      </c>
      <c r="D19" s="243" t="s">
        <v>300</v>
      </c>
      <c r="E19" s="243" t="s">
        <v>301</v>
      </c>
      <c r="F19" s="245">
        <v>560</v>
      </c>
      <c r="G19" s="243" t="s">
        <v>224</v>
      </c>
      <c r="H19" s="243" t="s">
        <v>225</v>
      </c>
      <c r="I19" s="245">
        <v>0</v>
      </c>
      <c r="J19" s="243" t="s">
        <v>362</v>
      </c>
      <c r="K19" s="243" t="s">
        <v>363</v>
      </c>
      <c r="L19" s="245">
        <v>0</v>
      </c>
    </row>
    <row r="20" ht="15" customHeight="1" spans="1:12">
      <c r="A20" s="243" t="s">
        <v>304</v>
      </c>
      <c r="B20" s="243" t="s">
        <v>305</v>
      </c>
      <c r="C20" s="245">
        <v>0</v>
      </c>
      <c r="D20" s="243" t="s">
        <v>306</v>
      </c>
      <c r="E20" s="243" t="s">
        <v>307</v>
      </c>
      <c r="F20" s="245">
        <v>50000</v>
      </c>
      <c r="G20" s="243" t="s">
        <v>230</v>
      </c>
      <c r="H20" s="243" t="s">
        <v>231</v>
      </c>
      <c r="I20" s="245">
        <v>0</v>
      </c>
      <c r="J20" s="243" t="s">
        <v>368</v>
      </c>
      <c r="K20" s="243" t="s">
        <v>369</v>
      </c>
      <c r="L20" s="245">
        <v>0</v>
      </c>
    </row>
    <row r="21" ht="15" customHeight="1" spans="1:12">
      <c r="A21" s="243" t="s">
        <v>310</v>
      </c>
      <c r="B21" s="243" t="s">
        <v>311</v>
      </c>
      <c r="C21" s="245">
        <v>0</v>
      </c>
      <c r="D21" s="243" t="s">
        <v>312</v>
      </c>
      <c r="E21" s="243" t="s">
        <v>313</v>
      </c>
      <c r="F21" s="245">
        <v>41146</v>
      </c>
      <c r="G21" s="243" t="s">
        <v>236</v>
      </c>
      <c r="H21" s="243" t="s">
        <v>237</v>
      </c>
      <c r="I21" s="245">
        <v>0</v>
      </c>
      <c r="J21" s="243" t="s">
        <v>374</v>
      </c>
      <c r="K21" s="243" t="s">
        <v>375</v>
      </c>
      <c r="L21" s="245">
        <v>0</v>
      </c>
    </row>
    <row r="22" ht="15" customHeight="1" spans="1:12">
      <c r="A22" s="243" t="s">
        <v>316</v>
      </c>
      <c r="B22" s="243" t="s">
        <v>317</v>
      </c>
      <c r="C22" s="245">
        <v>0</v>
      </c>
      <c r="D22" s="243" t="s">
        <v>318</v>
      </c>
      <c r="E22" s="243" t="s">
        <v>319</v>
      </c>
      <c r="F22" s="245">
        <v>20000</v>
      </c>
      <c r="G22" s="243" t="s">
        <v>242</v>
      </c>
      <c r="H22" s="243" t="s">
        <v>243</v>
      </c>
      <c r="I22" s="245">
        <v>0</v>
      </c>
      <c r="J22" s="243" t="s">
        <v>380</v>
      </c>
      <c r="K22" s="243" t="s">
        <v>381</v>
      </c>
      <c r="L22" s="245">
        <v>0</v>
      </c>
    </row>
    <row r="23" ht="15" customHeight="1" spans="1:12">
      <c r="A23" s="243" t="s">
        <v>322</v>
      </c>
      <c r="B23" s="243" t="s">
        <v>323</v>
      </c>
      <c r="C23" s="245">
        <v>0</v>
      </c>
      <c r="D23" s="243" t="s">
        <v>324</v>
      </c>
      <c r="E23" s="243" t="s">
        <v>325</v>
      </c>
      <c r="F23" s="245">
        <v>0</v>
      </c>
      <c r="G23" s="243" t="s">
        <v>248</v>
      </c>
      <c r="H23" s="243" t="s">
        <v>249</v>
      </c>
      <c r="I23" s="245">
        <v>0</v>
      </c>
      <c r="J23" s="243" t="s">
        <v>384</v>
      </c>
      <c r="K23" s="243" t="s">
        <v>385</v>
      </c>
      <c r="L23" s="245">
        <v>0</v>
      </c>
    </row>
    <row r="24" ht="15" customHeight="1" spans="1:12">
      <c r="A24" s="243" t="s">
        <v>328</v>
      </c>
      <c r="B24" s="243" t="s">
        <v>329</v>
      </c>
      <c r="C24" s="245">
        <v>0</v>
      </c>
      <c r="D24" s="243" t="s">
        <v>330</v>
      </c>
      <c r="E24" s="243" t="s">
        <v>331</v>
      </c>
      <c r="F24" s="245">
        <v>0</v>
      </c>
      <c r="G24" s="243" t="s">
        <v>254</v>
      </c>
      <c r="H24" s="243" t="s">
        <v>255</v>
      </c>
      <c r="I24" s="245">
        <v>0</v>
      </c>
      <c r="J24" s="243" t="s">
        <v>388</v>
      </c>
      <c r="K24" s="243" t="s">
        <v>389</v>
      </c>
      <c r="L24" s="245">
        <v>0</v>
      </c>
    </row>
    <row r="25" ht="15" customHeight="1" spans="1:12">
      <c r="A25" s="243" t="s">
        <v>334</v>
      </c>
      <c r="B25" s="243" t="s">
        <v>335</v>
      </c>
      <c r="C25" s="245">
        <v>0</v>
      </c>
      <c r="D25" s="243" t="s">
        <v>336</v>
      </c>
      <c r="E25" s="243" t="s">
        <v>337</v>
      </c>
      <c r="F25" s="245">
        <v>0</v>
      </c>
      <c r="G25" s="243" t="s">
        <v>260</v>
      </c>
      <c r="H25" s="243" t="s">
        <v>261</v>
      </c>
      <c r="I25" s="245">
        <v>0</v>
      </c>
      <c r="J25" s="243"/>
      <c r="K25" s="243"/>
      <c r="L25" s="244"/>
    </row>
    <row r="26" ht="15" customHeight="1" spans="1:12">
      <c r="A26" s="243" t="s">
        <v>340</v>
      </c>
      <c r="B26" s="243" t="s">
        <v>341</v>
      </c>
      <c r="C26" s="245">
        <v>0</v>
      </c>
      <c r="D26" s="243" t="s">
        <v>342</v>
      </c>
      <c r="E26" s="243" t="s">
        <v>343</v>
      </c>
      <c r="F26" s="245">
        <v>565200</v>
      </c>
      <c r="G26" s="243" t="s">
        <v>266</v>
      </c>
      <c r="H26" s="243" t="s">
        <v>267</v>
      </c>
      <c r="I26" s="245">
        <v>0</v>
      </c>
      <c r="J26" s="243"/>
      <c r="K26" s="243"/>
      <c r="L26" s="244"/>
    </row>
    <row r="27" ht="15" customHeight="1" spans="1:12">
      <c r="A27" s="243" t="s">
        <v>346</v>
      </c>
      <c r="B27" s="243" t="s">
        <v>347</v>
      </c>
      <c r="C27" s="245">
        <v>0</v>
      </c>
      <c r="D27" s="243" t="s">
        <v>348</v>
      </c>
      <c r="E27" s="243" t="s">
        <v>349</v>
      </c>
      <c r="F27" s="245">
        <v>1188938</v>
      </c>
      <c r="G27" s="243" t="s">
        <v>272</v>
      </c>
      <c r="H27" s="243" t="s">
        <v>273</v>
      </c>
      <c r="I27" s="245">
        <v>0</v>
      </c>
      <c r="J27" s="243"/>
      <c r="K27" s="243"/>
      <c r="L27" s="244"/>
    </row>
    <row r="28" ht="15" customHeight="1" spans="1:12">
      <c r="A28" s="243" t="s">
        <v>352</v>
      </c>
      <c r="B28" s="243" t="s">
        <v>353</v>
      </c>
      <c r="C28" s="245">
        <v>0</v>
      </c>
      <c r="D28" s="243" t="s">
        <v>354</v>
      </c>
      <c r="E28" s="243" t="s">
        <v>355</v>
      </c>
      <c r="F28" s="245">
        <v>0</v>
      </c>
      <c r="G28" s="243" t="s">
        <v>278</v>
      </c>
      <c r="H28" s="243" t="s">
        <v>279</v>
      </c>
      <c r="I28" s="245">
        <v>0</v>
      </c>
      <c r="J28" s="243"/>
      <c r="K28" s="243"/>
      <c r="L28" s="244"/>
    </row>
    <row r="29" ht="15" customHeight="1" spans="1:12">
      <c r="A29" s="243" t="s">
        <v>358</v>
      </c>
      <c r="B29" s="243" t="s">
        <v>359</v>
      </c>
      <c r="C29" s="245">
        <v>0</v>
      </c>
      <c r="D29" s="243" t="s">
        <v>360</v>
      </c>
      <c r="E29" s="243" t="s">
        <v>361</v>
      </c>
      <c r="F29" s="245">
        <v>0</v>
      </c>
      <c r="G29" s="243" t="s">
        <v>284</v>
      </c>
      <c r="H29" s="243" t="s">
        <v>285</v>
      </c>
      <c r="I29" s="245">
        <v>0</v>
      </c>
      <c r="J29" s="243"/>
      <c r="K29" s="243"/>
      <c r="L29" s="244"/>
    </row>
    <row r="30" ht="15" customHeight="1" spans="1:12">
      <c r="A30" s="243" t="s">
        <v>364</v>
      </c>
      <c r="B30" s="243" t="s">
        <v>365</v>
      </c>
      <c r="C30" s="245">
        <v>0</v>
      </c>
      <c r="D30" s="243" t="s">
        <v>366</v>
      </c>
      <c r="E30" s="243" t="s">
        <v>367</v>
      </c>
      <c r="F30" s="245">
        <v>359869</v>
      </c>
      <c r="G30" s="243" t="s">
        <v>290</v>
      </c>
      <c r="H30" s="243" t="s">
        <v>291</v>
      </c>
      <c r="I30" s="245">
        <v>0</v>
      </c>
      <c r="J30" s="243"/>
      <c r="K30" s="243"/>
      <c r="L30" s="244"/>
    </row>
    <row r="31" ht="15" customHeight="1" spans="1:12">
      <c r="A31" s="243" t="s">
        <v>370</v>
      </c>
      <c r="B31" s="243" t="s">
        <v>371</v>
      </c>
      <c r="C31" s="245">
        <v>0</v>
      </c>
      <c r="D31" s="243" t="s">
        <v>372</v>
      </c>
      <c r="E31" s="243" t="s">
        <v>373</v>
      </c>
      <c r="F31" s="245">
        <v>19773</v>
      </c>
      <c r="G31" s="243" t="s">
        <v>296</v>
      </c>
      <c r="H31" s="243" t="s">
        <v>297</v>
      </c>
      <c r="I31" s="245">
        <v>0</v>
      </c>
      <c r="J31" s="243"/>
      <c r="K31" s="243"/>
      <c r="L31" s="244"/>
    </row>
    <row r="32" ht="15" customHeight="1" spans="1:12">
      <c r="A32" s="243" t="s">
        <v>376</v>
      </c>
      <c r="B32" s="243" t="s">
        <v>431</v>
      </c>
      <c r="C32" s="245">
        <v>0</v>
      </c>
      <c r="D32" s="243" t="s">
        <v>378</v>
      </c>
      <c r="E32" s="243" t="s">
        <v>379</v>
      </c>
      <c r="F32" s="245">
        <v>0</v>
      </c>
      <c r="G32" s="243" t="s">
        <v>302</v>
      </c>
      <c r="H32" s="243" t="s">
        <v>303</v>
      </c>
      <c r="I32" s="245">
        <v>0</v>
      </c>
      <c r="J32" s="243"/>
      <c r="K32" s="243"/>
      <c r="L32" s="244"/>
    </row>
    <row r="33" ht="15" customHeight="1" spans="1:12">
      <c r="A33" s="243"/>
      <c r="B33" s="243"/>
      <c r="C33" s="244"/>
      <c r="D33" s="243" t="s">
        <v>382</v>
      </c>
      <c r="E33" s="243" t="s">
        <v>383</v>
      </c>
      <c r="F33" s="245">
        <v>153000</v>
      </c>
      <c r="G33" s="243" t="s">
        <v>308</v>
      </c>
      <c r="H33" s="243" t="s">
        <v>309</v>
      </c>
      <c r="I33" s="245">
        <v>0</v>
      </c>
      <c r="J33" s="243"/>
      <c r="K33" s="243"/>
      <c r="L33" s="244"/>
    </row>
    <row r="34" ht="15" customHeight="1" spans="1:12">
      <c r="A34" s="243"/>
      <c r="B34" s="243"/>
      <c r="C34" s="244"/>
      <c r="D34" s="243" t="s">
        <v>386</v>
      </c>
      <c r="E34" s="243" t="s">
        <v>387</v>
      </c>
      <c r="F34" s="245">
        <v>0</v>
      </c>
      <c r="G34" s="243" t="s">
        <v>314</v>
      </c>
      <c r="H34" s="243" t="s">
        <v>315</v>
      </c>
      <c r="I34" s="245">
        <v>0</v>
      </c>
      <c r="J34" s="243"/>
      <c r="K34" s="243"/>
      <c r="L34" s="244"/>
    </row>
    <row r="35" ht="15" customHeight="1" spans="1:12">
      <c r="A35" s="243"/>
      <c r="B35" s="243"/>
      <c r="C35" s="244"/>
      <c r="D35" s="243" t="s">
        <v>390</v>
      </c>
      <c r="E35" s="243" t="s">
        <v>391</v>
      </c>
      <c r="F35" s="245">
        <v>0</v>
      </c>
      <c r="G35" s="243" t="s">
        <v>320</v>
      </c>
      <c r="H35" s="243" t="s">
        <v>321</v>
      </c>
      <c r="I35" s="245">
        <v>0</v>
      </c>
      <c r="J35" s="243"/>
      <c r="K35" s="243"/>
      <c r="L35" s="244"/>
    </row>
    <row r="36" ht="15" customHeight="1" spans="1:12">
      <c r="A36" s="243"/>
      <c r="B36" s="243"/>
      <c r="C36" s="244"/>
      <c r="D36" s="243" t="s">
        <v>392</v>
      </c>
      <c r="E36" s="243" t="s">
        <v>393</v>
      </c>
      <c r="F36" s="245">
        <v>0</v>
      </c>
      <c r="G36" s="243"/>
      <c r="H36" s="243"/>
      <c r="I36" s="244"/>
      <c r="J36" s="243"/>
      <c r="K36" s="243"/>
      <c r="L36" s="244"/>
    </row>
    <row r="37" ht="15" customHeight="1" spans="1:12">
      <c r="A37" s="243"/>
      <c r="B37" s="243"/>
      <c r="C37" s="244"/>
      <c r="D37" s="243" t="s">
        <v>394</v>
      </c>
      <c r="E37" s="243" t="s">
        <v>395</v>
      </c>
      <c r="F37" s="245">
        <v>0</v>
      </c>
      <c r="G37" s="243"/>
      <c r="H37" s="243"/>
      <c r="I37" s="244"/>
      <c r="J37" s="243"/>
      <c r="K37" s="243"/>
      <c r="L37" s="244"/>
    </row>
    <row r="38" ht="15" customHeight="1" spans="1:12">
      <c r="A38" s="243"/>
      <c r="B38" s="243"/>
      <c r="C38" s="244"/>
      <c r="D38" s="243" t="s">
        <v>396</v>
      </c>
      <c r="E38" s="243" t="s">
        <v>397</v>
      </c>
      <c r="F38" s="245">
        <v>0</v>
      </c>
      <c r="G38" s="243"/>
      <c r="H38" s="243"/>
      <c r="I38" s="244"/>
      <c r="J38" s="243"/>
      <c r="K38" s="243"/>
      <c r="L38" s="244"/>
    </row>
    <row r="39" ht="15" customHeight="1" spans="1:12">
      <c r="A39" s="256" t="s">
        <v>432</v>
      </c>
      <c r="B39" s="256"/>
      <c r="C39" s="256"/>
      <c r="D39" s="256"/>
      <c r="E39" s="256"/>
      <c r="F39" s="256"/>
      <c r="G39" s="256"/>
      <c r="H39" s="256"/>
      <c r="I39" s="256"/>
      <c r="J39" s="256"/>
      <c r="K39" s="256"/>
      <c r="L39" s="2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5" t="s">
        <v>433</v>
      </c>
    </row>
    <row r="2" ht="14.25" spans="20:20">
      <c r="T2" s="241" t="s">
        <v>434</v>
      </c>
    </row>
    <row r="3" ht="14.25" spans="1:20">
      <c r="A3" s="241" t="s">
        <v>2</v>
      </c>
      <c r="T3" s="241" t="s">
        <v>3</v>
      </c>
    </row>
    <row r="4" s="254" customFormat="1" ht="19.5" customHeight="1" spans="1:20">
      <c r="A4" s="248" t="s">
        <v>6</v>
      </c>
      <c r="B4" s="248"/>
      <c r="C4" s="248"/>
      <c r="D4" s="248"/>
      <c r="E4" s="248" t="s">
        <v>207</v>
      </c>
      <c r="F4" s="248"/>
      <c r="G4" s="248"/>
      <c r="H4" s="248" t="s">
        <v>208</v>
      </c>
      <c r="I4" s="248"/>
      <c r="J4" s="248"/>
      <c r="K4" s="248" t="s">
        <v>209</v>
      </c>
      <c r="L4" s="248"/>
      <c r="M4" s="248"/>
      <c r="N4" s="248"/>
      <c r="O4" s="248"/>
      <c r="P4" s="248" t="s">
        <v>107</v>
      </c>
      <c r="Q4" s="248"/>
      <c r="R4" s="248"/>
      <c r="S4" s="248"/>
      <c r="T4" s="248"/>
    </row>
    <row r="5" s="254" customFormat="1" ht="19.5" customHeight="1" spans="1:20">
      <c r="A5" s="248" t="s">
        <v>122</v>
      </c>
      <c r="B5" s="248"/>
      <c r="C5" s="248"/>
      <c r="D5" s="248" t="s">
        <v>123</v>
      </c>
      <c r="E5" s="248" t="s">
        <v>129</v>
      </c>
      <c r="F5" s="248" t="s">
        <v>210</v>
      </c>
      <c r="G5" s="248" t="s">
        <v>211</v>
      </c>
      <c r="H5" s="248" t="s">
        <v>129</v>
      </c>
      <c r="I5" s="248" t="s">
        <v>178</v>
      </c>
      <c r="J5" s="248" t="s">
        <v>179</v>
      </c>
      <c r="K5" s="248" t="s">
        <v>129</v>
      </c>
      <c r="L5" s="248" t="s">
        <v>178</v>
      </c>
      <c r="M5" s="248"/>
      <c r="N5" s="248"/>
      <c r="O5" s="248" t="s">
        <v>179</v>
      </c>
      <c r="P5" s="248" t="s">
        <v>129</v>
      </c>
      <c r="Q5" s="248" t="s">
        <v>210</v>
      </c>
      <c r="R5" s="248" t="s">
        <v>211</v>
      </c>
      <c r="S5" s="248"/>
      <c r="T5" s="248"/>
    </row>
    <row r="6" s="254" customFormat="1" ht="19.5" customHeight="1" spans="1:20">
      <c r="A6" s="248"/>
      <c r="B6" s="248"/>
      <c r="C6" s="248"/>
      <c r="D6" s="248"/>
      <c r="E6" s="248"/>
      <c r="F6" s="248"/>
      <c r="G6" s="248"/>
      <c r="H6" s="248"/>
      <c r="I6" s="248"/>
      <c r="J6" s="248"/>
      <c r="K6" s="248"/>
      <c r="L6" s="248" t="s">
        <v>124</v>
      </c>
      <c r="M6" s="248" t="s">
        <v>213</v>
      </c>
      <c r="N6" s="248" t="s">
        <v>212</v>
      </c>
      <c r="O6" s="248"/>
      <c r="P6" s="248"/>
      <c r="Q6" s="248"/>
      <c r="R6" s="248" t="s">
        <v>124</v>
      </c>
      <c r="S6" s="248" t="s">
        <v>214</v>
      </c>
      <c r="T6" s="248" t="s">
        <v>215</v>
      </c>
    </row>
    <row r="7" s="254" customFormat="1" ht="19.5" customHeight="1" spans="1:20">
      <c r="A7" s="248"/>
      <c r="B7" s="248"/>
      <c r="C7" s="248"/>
      <c r="D7" s="248"/>
      <c r="E7" s="248"/>
      <c r="F7" s="248"/>
      <c r="G7" s="248"/>
      <c r="H7" s="248"/>
      <c r="I7" s="248"/>
      <c r="J7" s="248"/>
      <c r="K7" s="248"/>
      <c r="L7" s="248"/>
      <c r="M7" s="248"/>
      <c r="N7" s="248"/>
      <c r="O7" s="248"/>
      <c r="P7" s="248"/>
      <c r="Q7" s="248"/>
      <c r="R7" s="248"/>
      <c r="S7" s="248"/>
      <c r="T7" s="248"/>
    </row>
    <row r="8" s="254" customFormat="1" ht="19.5" customHeight="1" spans="1:20">
      <c r="A8" s="248" t="s">
        <v>126</v>
      </c>
      <c r="B8" s="248" t="s">
        <v>127</v>
      </c>
      <c r="C8" s="248" t="s">
        <v>128</v>
      </c>
      <c r="D8" s="248" t="s">
        <v>10</v>
      </c>
      <c r="E8" s="242" t="s">
        <v>11</v>
      </c>
      <c r="F8" s="242" t="s">
        <v>12</v>
      </c>
      <c r="G8" s="242" t="s">
        <v>20</v>
      </c>
      <c r="H8" s="242" t="s">
        <v>24</v>
      </c>
      <c r="I8" s="242" t="s">
        <v>28</v>
      </c>
      <c r="J8" s="242" t="s">
        <v>32</v>
      </c>
      <c r="K8" s="242" t="s">
        <v>36</v>
      </c>
      <c r="L8" s="242" t="s">
        <v>40</v>
      </c>
      <c r="M8" s="242" t="s">
        <v>43</v>
      </c>
      <c r="N8" s="242" t="s">
        <v>46</v>
      </c>
      <c r="O8" s="242" t="s">
        <v>49</v>
      </c>
      <c r="P8" s="242" t="s">
        <v>52</v>
      </c>
      <c r="Q8" s="242" t="s">
        <v>55</v>
      </c>
      <c r="R8" s="242" t="s">
        <v>58</v>
      </c>
      <c r="S8" s="242" t="s">
        <v>61</v>
      </c>
      <c r="T8" s="242" t="s">
        <v>64</v>
      </c>
    </row>
    <row r="9" s="254" customFormat="1" ht="19.5" customHeight="1" spans="1:20">
      <c r="A9" s="248"/>
      <c r="B9" s="248"/>
      <c r="C9" s="248"/>
      <c r="D9" s="248" t="s">
        <v>129</v>
      </c>
      <c r="E9" s="245"/>
      <c r="F9" s="245"/>
      <c r="G9" s="245"/>
      <c r="H9" s="245"/>
      <c r="I9" s="245"/>
      <c r="J9" s="245"/>
      <c r="K9" s="245"/>
      <c r="L9" s="245"/>
      <c r="M9" s="245"/>
      <c r="N9" s="245"/>
      <c r="O9" s="245"/>
      <c r="P9" s="245"/>
      <c r="Q9" s="245"/>
      <c r="R9" s="245"/>
      <c r="S9" s="245"/>
      <c r="T9" s="245"/>
    </row>
    <row r="10" s="254" customFormat="1" ht="19.5" customHeight="1" spans="1:20">
      <c r="A10" s="256"/>
      <c r="B10" s="256"/>
      <c r="C10" s="256"/>
      <c r="D10" s="256"/>
      <c r="E10" s="245"/>
      <c r="F10" s="245"/>
      <c r="G10" s="245"/>
      <c r="H10" s="245"/>
      <c r="I10" s="245"/>
      <c r="J10" s="245"/>
      <c r="K10" s="245"/>
      <c r="L10" s="245"/>
      <c r="M10" s="245"/>
      <c r="N10" s="245"/>
      <c r="O10" s="245"/>
      <c r="P10" s="245"/>
      <c r="Q10" s="245"/>
      <c r="R10" s="245"/>
      <c r="S10" s="245"/>
      <c r="T10" s="245"/>
    </row>
    <row r="11" s="254" customFormat="1" ht="19.5" customHeight="1" spans="1:20">
      <c r="A11" s="256" t="s">
        <v>435</v>
      </c>
      <c r="B11" s="256"/>
      <c r="C11" s="256"/>
      <c r="D11" s="256"/>
      <c r="E11" s="256"/>
      <c r="F11" s="256"/>
      <c r="G11" s="256"/>
      <c r="H11" s="256"/>
      <c r="I11" s="256"/>
      <c r="J11" s="256"/>
      <c r="K11" s="256"/>
      <c r="L11" s="256"/>
      <c r="M11" s="256"/>
      <c r="N11" s="256"/>
      <c r="O11" s="256"/>
      <c r="P11" s="256"/>
      <c r="Q11" s="256"/>
      <c r="R11" s="256"/>
      <c r="S11" s="256"/>
      <c r="T11" s="256"/>
    </row>
    <row r="12" s="254" customFormat="1" spans="1:1">
      <c r="A12" s="254"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55" t="s">
        <v>437</v>
      </c>
    </row>
    <row r="2" ht="14.25" spans="12:12">
      <c r="L2" s="241" t="s">
        <v>438</v>
      </c>
    </row>
    <row r="3" ht="14.25" spans="1:12">
      <c r="A3" s="241" t="s">
        <v>2</v>
      </c>
      <c r="L3" s="241" t="s">
        <v>3</v>
      </c>
    </row>
    <row r="4" s="254" customFormat="1" ht="19.5" customHeight="1" spans="1:12">
      <c r="A4" s="248" t="s">
        <v>6</v>
      </c>
      <c r="B4" s="248"/>
      <c r="C4" s="248"/>
      <c r="D4" s="248"/>
      <c r="E4" s="248" t="s">
        <v>207</v>
      </c>
      <c r="F4" s="248"/>
      <c r="G4" s="248"/>
      <c r="H4" s="248" t="s">
        <v>208</v>
      </c>
      <c r="I4" s="248" t="s">
        <v>209</v>
      </c>
      <c r="J4" s="248" t="s">
        <v>107</v>
      </c>
      <c r="K4" s="248"/>
      <c r="L4" s="248"/>
    </row>
    <row r="5" s="254" customFormat="1" ht="19.5" customHeight="1" spans="1:12">
      <c r="A5" s="248" t="s">
        <v>122</v>
      </c>
      <c r="B5" s="248"/>
      <c r="C5" s="248"/>
      <c r="D5" s="248" t="s">
        <v>123</v>
      </c>
      <c r="E5" s="248" t="s">
        <v>129</v>
      </c>
      <c r="F5" s="248" t="s">
        <v>439</v>
      </c>
      <c r="G5" s="248" t="s">
        <v>440</v>
      </c>
      <c r="H5" s="248"/>
      <c r="I5" s="248"/>
      <c r="J5" s="248" t="s">
        <v>129</v>
      </c>
      <c r="K5" s="248" t="s">
        <v>439</v>
      </c>
      <c r="L5" s="242" t="s">
        <v>440</v>
      </c>
    </row>
    <row r="6" s="254" customFormat="1" ht="19.5" customHeight="1" spans="1:12">
      <c r="A6" s="248"/>
      <c r="B6" s="248"/>
      <c r="C6" s="248"/>
      <c r="D6" s="248"/>
      <c r="E6" s="248"/>
      <c r="F6" s="248"/>
      <c r="G6" s="248"/>
      <c r="H6" s="248"/>
      <c r="I6" s="248"/>
      <c r="J6" s="248"/>
      <c r="K6" s="248"/>
      <c r="L6" s="242"/>
    </row>
    <row r="7" s="254" customFormat="1" ht="19.5" customHeight="1" spans="1:12">
      <c r="A7" s="248"/>
      <c r="B7" s="248"/>
      <c r="C7" s="248"/>
      <c r="D7" s="248"/>
      <c r="E7" s="248"/>
      <c r="F7" s="248"/>
      <c r="G7" s="248"/>
      <c r="H7" s="248"/>
      <c r="I7" s="248"/>
      <c r="J7" s="248"/>
      <c r="K7" s="248"/>
      <c r="L7" s="242"/>
    </row>
    <row r="8" s="254" customFormat="1" ht="19.5" customHeight="1" spans="1:12">
      <c r="A8" s="248" t="s">
        <v>126</v>
      </c>
      <c r="B8" s="248" t="s">
        <v>127</v>
      </c>
      <c r="C8" s="248" t="s">
        <v>128</v>
      </c>
      <c r="D8" s="248" t="s">
        <v>10</v>
      </c>
      <c r="E8" s="242" t="s">
        <v>11</v>
      </c>
      <c r="F8" s="242" t="s">
        <v>12</v>
      </c>
      <c r="G8" s="242" t="s">
        <v>20</v>
      </c>
      <c r="H8" s="242" t="s">
        <v>24</v>
      </c>
      <c r="I8" s="242" t="s">
        <v>28</v>
      </c>
      <c r="J8" s="242" t="s">
        <v>32</v>
      </c>
      <c r="K8" s="242" t="s">
        <v>36</v>
      </c>
      <c r="L8" s="242" t="s">
        <v>40</v>
      </c>
    </row>
    <row r="9" s="254" customFormat="1" ht="19.5" customHeight="1" spans="1:12">
      <c r="A9" s="248"/>
      <c r="B9" s="248"/>
      <c r="C9" s="248"/>
      <c r="D9" s="248" t="s">
        <v>129</v>
      </c>
      <c r="E9" s="245"/>
      <c r="F9" s="245"/>
      <c r="G9" s="245"/>
      <c r="H9" s="245"/>
      <c r="I9" s="245"/>
      <c r="J9" s="245"/>
      <c r="K9" s="245"/>
      <c r="L9" s="245"/>
    </row>
    <row r="10" s="254" customFormat="1" ht="19.5" customHeight="1" spans="1:12">
      <c r="A10" s="256"/>
      <c r="B10" s="256"/>
      <c r="C10" s="256"/>
      <c r="D10" s="256"/>
      <c r="E10" s="245"/>
      <c r="F10" s="245"/>
      <c r="G10" s="245"/>
      <c r="H10" s="245"/>
      <c r="I10" s="245"/>
      <c r="J10" s="245"/>
      <c r="K10" s="245"/>
      <c r="L10" s="245"/>
    </row>
    <row r="11" s="254" customFormat="1" ht="19.5" customHeight="1" spans="1:12">
      <c r="A11" s="256" t="s">
        <v>441</v>
      </c>
      <c r="B11" s="256"/>
      <c r="C11" s="256"/>
      <c r="D11" s="256"/>
      <c r="E11" s="256"/>
      <c r="F11" s="256"/>
      <c r="G11" s="256"/>
      <c r="H11" s="256"/>
      <c r="I11" s="256"/>
      <c r="J11" s="256"/>
      <c r="K11" s="256"/>
      <c r="L11" s="256"/>
    </row>
    <row r="12" s="254" customFormat="1" spans="1:1">
      <c r="A12" s="254" t="s">
        <v>442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小虾米</cp:lastModifiedBy>
  <dcterms:created xsi:type="dcterms:W3CDTF">2024-09-28T01:02:00Z</dcterms:created>
  <dcterms:modified xsi:type="dcterms:W3CDTF">2024-09-26T06:35:06Z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2024-09-26T01:02:10.284Z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864EEEF6FD3E4F4981198B23035FF799_12</vt:lpwstr>
  </property>
</Properties>
</file>